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3395" windowHeight="12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F34" i="1"/>
  <c r="BF4"/>
  <c r="BD5"/>
  <c r="BD6"/>
  <c r="BD7"/>
  <c r="BD8"/>
  <c r="BF8" s="1"/>
  <c r="BD9"/>
  <c r="BD10"/>
  <c r="BD11"/>
  <c r="BD12"/>
  <c r="BF12" s="1"/>
  <c r="BD13"/>
  <c r="BD14"/>
  <c r="BD15"/>
  <c r="BD16"/>
  <c r="BF16" s="1"/>
  <c r="BD17"/>
  <c r="BD18"/>
  <c r="BD19"/>
  <c r="BD20"/>
  <c r="BF20" s="1"/>
  <c r="BD21"/>
  <c r="BD22"/>
  <c r="BD23"/>
  <c r="BD24"/>
  <c r="BF24" s="1"/>
  <c r="BD25"/>
  <c r="BD26"/>
  <c r="BD27"/>
  <c r="BD28"/>
  <c r="BF28" s="1"/>
  <c r="BD29"/>
  <c r="BD30"/>
  <c r="BD31"/>
  <c r="BD32"/>
  <c r="BF32" s="1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E4"/>
  <c r="BD4"/>
  <c r="BC53"/>
  <c r="BB53"/>
  <c r="BE53" s="1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27"/>
  <c r="BC28"/>
  <c r="BC29"/>
  <c r="BC30"/>
  <c r="BC31"/>
  <c r="BC32"/>
  <c r="BC33"/>
  <c r="BC34"/>
  <c r="BC35"/>
  <c r="BC36"/>
  <c r="BC37"/>
  <c r="BC38"/>
  <c r="BC39"/>
  <c r="BC40"/>
  <c r="BC41"/>
  <c r="BC42"/>
  <c r="BC43"/>
  <c r="BC44"/>
  <c r="BC45"/>
  <c r="BC46"/>
  <c r="BC47"/>
  <c r="BC48"/>
  <c r="BC49"/>
  <c r="BC50"/>
  <c r="BC51"/>
  <c r="BC52"/>
  <c r="BC4"/>
  <c r="BB5"/>
  <c r="BE5" s="1"/>
  <c r="BF5" s="1"/>
  <c r="BB6"/>
  <c r="BE6" s="1"/>
  <c r="BB7"/>
  <c r="BE7" s="1"/>
  <c r="BB8"/>
  <c r="BE8" s="1"/>
  <c r="BB9"/>
  <c r="BE9" s="1"/>
  <c r="BF9" s="1"/>
  <c r="BB10"/>
  <c r="BE10" s="1"/>
  <c r="BB11"/>
  <c r="BE11" s="1"/>
  <c r="BB12"/>
  <c r="BE12" s="1"/>
  <c r="BB13"/>
  <c r="BE13" s="1"/>
  <c r="BF13" s="1"/>
  <c r="BB14"/>
  <c r="BE14" s="1"/>
  <c r="BB15"/>
  <c r="BE15" s="1"/>
  <c r="BB16"/>
  <c r="BE16" s="1"/>
  <c r="BB17"/>
  <c r="BE17" s="1"/>
  <c r="BF17" s="1"/>
  <c r="BB18"/>
  <c r="BE18" s="1"/>
  <c r="BB19"/>
  <c r="BE19" s="1"/>
  <c r="BB20"/>
  <c r="BE20" s="1"/>
  <c r="BB21"/>
  <c r="BE21" s="1"/>
  <c r="BF21" s="1"/>
  <c r="BB22"/>
  <c r="BE22" s="1"/>
  <c r="BB23"/>
  <c r="BE23" s="1"/>
  <c r="BB24"/>
  <c r="BE24" s="1"/>
  <c r="BB25"/>
  <c r="BE25" s="1"/>
  <c r="BF25" s="1"/>
  <c r="BB26"/>
  <c r="BE26" s="1"/>
  <c r="BB27"/>
  <c r="BE27" s="1"/>
  <c r="BB28"/>
  <c r="BE28" s="1"/>
  <c r="BB29"/>
  <c r="BE29" s="1"/>
  <c r="BF29" s="1"/>
  <c r="BB30"/>
  <c r="BE30" s="1"/>
  <c r="BB31"/>
  <c r="BE31" s="1"/>
  <c r="BB32"/>
  <c r="BE32" s="1"/>
  <c r="BB33"/>
  <c r="BE33" s="1"/>
  <c r="BF33" s="1"/>
  <c r="BB34"/>
  <c r="BE34" s="1"/>
  <c r="BB35"/>
  <c r="BE35" s="1"/>
  <c r="BB36"/>
  <c r="BE36" s="1"/>
  <c r="BB37"/>
  <c r="BE37" s="1"/>
  <c r="BB38"/>
  <c r="BE38" s="1"/>
  <c r="BB39"/>
  <c r="BE39" s="1"/>
  <c r="BB40"/>
  <c r="BE40" s="1"/>
  <c r="BB41"/>
  <c r="BE41" s="1"/>
  <c r="BB42"/>
  <c r="BE42" s="1"/>
  <c r="BB43"/>
  <c r="BE43" s="1"/>
  <c r="BB44"/>
  <c r="BE44" s="1"/>
  <c r="BB45"/>
  <c r="BE45" s="1"/>
  <c r="BB46"/>
  <c r="BE46" s="1"/>
  <c r="BB47"/>
  <c r="BE47" s="1"/>
  <c r="BB48"/>
  <c r="BE48" s="1"/>
  <c r="BB49"/>
  <c r="BE49" s="1"/>
  <c r="BB50"/>
  <c r="BE50" s="1"/>
  <c r="BB51"/>
  <c r="BE51" s="1"/>
  <c r="BB52"/>
  <c r="BE52" s="1"/>
  <c r="BB4"/>
  <c r="BF35" l="1"/>
  <c r="BF31"/>
  <c r="BF27"/>
  <c r="BF23"/>
  <c r="BF19"/>
  <c r="BF15"/>
  <c r="BF11"/>
  <c r="BF7"/>
  <c r="BF52"/>
  <c r="BF51"/>
  <c r="BF48"/>
  <c r="BF47"/>
  <c r="BF44"/>
  <c r="BF43"/>
  <c r="BF40"/>
  <c r="BF39"/>
  <c r="BF53"/>
  <c r="BF49"/>
  <c r="BF45"/>
  <c r="BF41"/>
  <c r="BF46"/>
  <c r="BF42"/>
  <c r="BF30"/>
  <c r="BF26"/>
  <c r="BF22"/>
  <c r="BF14"/>
  <c r="BF6"/>
  <c r="BF50"/>
  <c r="BF18"/>
  <c r="BF10"/>
  <c r="BF37"/>
  <c r="BF36"/>
  <c r="BF38"/>
</calcChain>
</file>

<file path=xl/sharedStrings.xml><?xml version="1.0" encoding="utf-8"?>
<sst xmlns="http://schemas.openxmlformats.org/spreadsheetml/2006/main" count="7" uniqueCount="7">
  <si>
    <t>Number of TCP session</t>
  </si>
  <si>
    <t>Session number</t>
  </si>
  <si>
    <t>average throughput</t>
  </si>
  <si>
    <t>SD</t>
  </si>
  <si>
    <t>MAX</t>
  </si>
  <si>
    <t>MIN</t>
  </si>
  <si>
    <t>Unfairness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</si>
</sst>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Sheet1!$BC$2</c:f>
              <c:strCache>
                <c:ptCount val="1"/>
                <c:pt idx="0">
                  <c:v>SD</c:v>
                </c:pt>
              </c:strCache>
            </c:strRef>
          </c:tx>
          <c:val>
            <c:numRef>
              <c:f>Sheet1!$BC$3:$BC$53</c:f>
              <c:numCache>
                <c:formatCode>0.000</c:formatCode>
                <c:ptCount val="51"/>
                <c:pt idx="1">
                  <c:v>0</c:v>
                </c:pt>
                <c:pt idx="2">
                  <c:v>0.95000000000007656</c:v>
                </c:pt>
                <c:pt idx="3">
                  <c:v>0.37416573867796671</c:v>
                </c:pt>
                <c:pt idx="4">
                  <c:v>0.77580603245918611</c:v>
                </c:pt>
                <c:pt idx="5">
                  <c:v>0.49558046773460462</c:v>
                </c:pt>
                <c:pt idx="6">
                  <c:v>0.58309518948452488</c:v>
                </c:pt>
                <c:pt idx="7">
                  <c:v>0.53946307395712423</c:v>
                </c:pt>
                <c:pt idx="8">
                  <c:v>0.48153400710642841</c:v>
                </c:pt>
                <c:pt idx="9">
                  <c:v>0.4916588197741677</c:v>
                </c:pt>
                <c:pt idx="10">
                  <c:v>0.51422660374585838</c:v>
                </c:pt>
                <c:pt idx="11">
                  <c:v>0.39879985244992827</c:v>
                </c:pt>
                <c:pt idx="12">
                  <c:v>0.39093904043128258</c:v>
                </c:pt>
                <c:pt idx="13">
                  <c:v>0.41361160067508229</c:v>
                </c:pt>
                <c:pt idx="14">
                  <c:v>0.38518747092175326</c:v>
                </c:pt>
                <c:pt idx="15">
                  <c:v>0.41647515598841717</c:v>
                </c:pt>
                <c:pt idx="16">
                  <c:v>0.40803597803990549</c:v>
                </c:pt>
                <c:pt idx="17">
                  <c:v>0.37557798594887953</c:v>
                </c:pt>
                <c:pt idx="18">
                  <c:v>0.3827031857654869</c:v>
                </c:pt>
                <c:pt idx="19">
                  <c:v>0.36541025401542521</c:v>
                </c:pt>
                <c:pt idx="20">
                  <c:v>0.36871533735388734</c:v>
                </c:pt>
                <c:pt idx="21">
                  <c:v>0.36271338234536621</c:v>
                </c:pt>
                <c:pt idx="22">
                  <c:v>0.31883860784295665</c:v>
                </c:pt>
                <c:pt idx="23">
                  <c:v>0.33876345807848401</c:v>
                </c:pt>
                <c:pt idx="24">
                  <c:v>0.34234865877737913</c:v>
                </c:pt>
                <c:pt idx="25">
                  <c:v>0.35366334274278843</c:v>
                </c:pt>
                <c:pt idx="26">
                  <c:v>0.34861878774902533</c:v>
                </c:pt>
                <c:pt idx="27">
                  <c:v>0.33552980033609925</c:v>
                </c:pt>
                <c:pt idx="28">
                  <c:v>0.34644108961181713</c:v>
                </c:pt>
                <c:pt idx="29">
                  <c:v>0.32384102322500935</c:v>
                </c:pt>
                <c:pt idx="30">
                  <c:v>0.939338360525936</c:v>
                </c:pt>
                <c:pt idx="31">
                  <c:v>0.37623635938987998</c:v>
                </c:pt>
                <c:pt idx="32">
                  <c:v>0.72374649178769768</c:v>
                </c:pt>
                <c:pt idx="33">
                  <c:v>0.90575841114350553</c:v>
                </c:pt>
                <c:pt idx="34">
                  <c:v>0.90067453576591971</c:v>
                </c:pt>
                <c:pt idx="35">
                  <c:v>0.71282112706041112</c:v>
                </c:pt>
                <c:pt idx="36">
                  <c:v>0.75084259253550423</c:v>
                </c:pt>
                <c:pt idx="37">
                  <c:v>0.82039997015477095</c:v>
                </c:pt>
                <c:pt idx="38">
                  <c:v>0.93274643947865499</c:v>
                </c:pt>
                <c:pt idx="39">
                  <c:v>0.75730455608297875</c:v>
                </c:pt>
                <c:pt idx="40">
                  <c:v>0.80123147053457566</c:v>
                </c:pt>
                <c:pt idx="41">
                  <c:v>0.90670235011023603</c:v>
                </c:pt>
                <c:pt idx="42">
                  <c:v>0.91814899195532096</c:v>
                </c:pt>
                <c:pt idx="43">
                  <c:v>0.88337869750279585</c:v>
                </c:pt>
                <c:pt idx="44">
                  <c:v>0.98560911940806095</c:v>
                </c:pt>
                <c:pt idx="45">
                  <c:v>0.84228777933072319</c:v>
                </c:pt>
                <c:pt idx="46">
                  <c:v>0.87699268129413588</c:v>
                </c:pt>
                <c:pt idx="47">
                  <c:v>0.973222928350019</c:v>
                </c:pt>
                <c:pt idx="48">
                  <c:v>0.89756076860195644</c:v>
                </c:pt>
                <c:pt idx="49">
                  <c:v>0.75946795368734821</c:v>
                </c:pt>
                <c:pt idx="50">
                  <c:v>0.69774941777116695</c:v>
                </c:pt>
              </c:numCache>
            </c:numRef>
          </c:val>
        </c:ser>
        <c:marker val="1"/>
        <c:axId val="82668544"/>
        <c:axId val="84185856"/>
      </c:lineChart>
      <c:catAx>
        <c:axId val="82668544"/>
        <c:scaling>
          <c:orientation val="minMax"/>
        </c:scaling>
        <c:axPos val="b"/>
        <c:tickLblPos val="nextTo"/>
        <c:crossAx val="84185856"/>
        <c:crosses val="autoZero"/>
        <c:auto val="1"/>
        <c:lblAlgn val="ctr"/>
        <c:lblOffset val="100"/>
      </c:catAx>
      <c:valAx>
        <c:axId val="84185856"/>
        <c:scaling>
          <c:orientation val="minMax"/>
        </c:scaling>
        <c:axPos val="l"/>
        <c:majorGridlines/>
        <c:numFmt formatCode="General" sourceLinked="1"/>
        <c:tickLblPos val="nextTo"/>
        <c:crossAx val="826685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Sheet1!$BB$2</c:f>
              <c:strCache>
                <c:ptCount val="1"/>
                <c:pt idx="0">
                  <c:v>average throughput</c:v>
                </c:pt>
              </c:strCache>
            </c:strRef>
          </c:tx>
          <c:val>
            <c:numRef>
              <c:f>Sheet1!$BB$3:$BB$53</c:f>
              <c:numCache>
                <c:formatCode>0.000</c:formatCode>
                <c:ptCount val="51"/>
                <c:pt idx="1">
                  <c:v>94.1</c:v>
                </c:pt>
                <c:pt idx="2">
                  <c:v>47.05</c:v>
                </c:pt>
                <c:pt idx="3">
                  <c:v>31.399999999999995</c:v>
                </c:pt>
                <c:pt idx="4">
                  <c:v>23.524999999999999</c:v>
                </c:pt>
                <c:pt idx="5">
                  <c:v>18.919999999999998</c:v>
                </c:pt>
                <c:pt idx="6">
                  <c:v>15.700000000000001</c:v>
                </c:pt>
                <c:pt idx="7">
                  <c:v>13.457142857142856</c:v>
                </c:pt>
                <c:pt idx="8">
                  <c:v>11.775</c:v>
                </c:pt>
                <c:pt idx="9">
                  <c:v>10.477777777777778</c:v>
                </c:pt>
                <c:pt idx="10">
                  <c:v>9.4409999999999989</c:v>
                </c:pt>
                <c:pt idx="11">
                  <c:v>8.5736363636363624</c:v>
                </c:pt>
                <c:pt idx="12">
                  <c:v>7.8599999999999994</c:v>
                </c:pt>
                <c:pt idx="13">
                  <c:v>7.2584615384615399</c:v>
                </c:pt>
                <c:pt idx="14">
                  <c:v>6.741428571428572</c:v>
                </c:pt>
                <c:pt idx="15">
                  <c:v>6.2946666666666662</c:v>
                </c:pt>
                <c:pt idx="16">
                  <c:v>5.9006250000000007</c:v>
                </c:pt>
                <c:pt idx="17">
                  <c:v>5.5499999999999989</c:v>
                </c:pt>
                <c:pt idx="18">
                  <c:v>5.2477777777777783</c:v>
                </c:pt>
                <c:pt idx="19">
                  <c:v>4.9726315789473681</c:v>
                </c:pt>
                <c:pt idx="20">
                  <c:v>4.7230000000000008</c:v>
                </c:pt>
                <c:pt idx="21">
                  <c:v>4.4976190476190494</c:v>
                </c:pt>
                <c:pt idx="22">
                  <c:v>4.2968181818181819</c:v>
                </c:pt>
                <c:pt idx="23">
                  <c:v>4.1095652173913049</c:v>
                </c:pt>
                <c:pt idx="24">
                  <c:v>3.9387499999999993</c:v>
                </c:pt>
                <c:pt idx="25">
                  <c:v>3.7831999999999995</c:v>
                </c:pt>
                <c:pt idx="26">
                  <c:v>3.6373076923076919</c:v>
                </c:pt>
                <c:pt idx="27">
                  <c:v>3.5055555555555551</c:v>
                </c:pt>
                <c:pt idx="28">
                  <c:v>3.3800000000000003</c:v>
                </c:pt>
                <c:pt idx="29">
                  <c:v>3.2644827586206904</c:v>
                </c:pt>
                <c:pt idx="30">
                  <c:v>3.1603333333333334</c:v>
                </c:pt>
                <c:pt idx="31">
                  <c:v>3.0554838709677417</c:v>
                </c:pt>
                <c:pt idx="32">
                  <c:v>2.9668749999999999</c:v>
                </c:pt>
                <c:pt idx="33">
                  <c:v>2.8616060606060607</c:v>
                </c:pt>
                <c:pt idx="34">
                  <c:v>2.7902941176470595</c:v>
                </c:pt>
                <c:pt idx="35">
                  <c:v>2.7094285714285715</c:v>
                </c:pt>
                <c:pt idx="36">
                  <c:v>2.6398888888888878</c:v>
                </c:pt>
                <c:pt idx="37">
                  <c:v>2.5646756756756752</c:v>
                </c:pt>
                <c:pt idx="38">
                  <c:v>2.4959736842105267</c:v>
                </c:pt>
                <c:pt idx="39">
                  <c:v>2.4297435897435897</c:v>
                </c:pt>
                <c:pt idx="40">
                  <c:v>2.3746750000000003</c:v>
                </c:pt>
                <c:pt idx="41">
                  <c:v>2.315341463414633</c:v>
                </c:pt>
                <c:pt idx="42">
                  <c:v>2.2630000000000003</c:v>
                </c:pt>
                <c:pt idx="43">
                  <c:v>2.209534883720929</c:v>
                </c:pt>
                <c:pt idx="44">
                  <c:v>2.1640681818181813</c:v>
                </c:pt>
                <c:pt idx="45">
                  <c:v>2.1083111111111106</c:v>
                </c:pt>
                <c:pt idx="46">
                  <c:v>2.0655000000000006</c:v>
                </c:pt>
                <c:pt idx="47">
                  <c:v>2.0230638297872336</c:v>
                </c:pt>
                <c:pt idx="48">
                  <c:v>1.9839999999999998</c:v>
                </c:pt>
                <c:pt idx="49">
                  <c:v>1.9402448979591842</c:v>
                </c:pt>
                <c:pt idx="50">
                  <c:v>1.9028999999999996</c:v>
                </c:pt>
              </c:numCache>
            </c:numRef>
          </c:val>
        </c:ser>
        <c:marker val="1"/>
        <c:axId val="84558592"/>
        <c:axId val="84560128"/>
      </c:lineChart>
      <c:catAx>
        <c:axId val="84558592"/>
        <c:scaling>
          <c:orientation val="minMax"/>
        </c:scaling>
        <c:axPos val="b"/>
        <c:tickLblPos val="nextTo"/>
        <c:crossAx val="84560128"/>
        <c:crosses val="autoZero"/>
        <c:auto val="1"/>
        <c:lblAlgn val="ctr"/>
        <c:lblOffset val="100"/>
      </c:catAx>
      <c:valAx>
        <c:axId val="84560128"/>
        <c:scaling>
          <c:orientation val="minMax"/>
        </c:scaling>
        <c:axPos val="l"/>
        <c:majorGridlines/>
        <c:numFmt formatCode="General" sourceLinked="1"/>
        <c:tickLblPos val="nextTo"/>
        <c:crossAx val="845585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Sheet1!$BD$2</c:f>
              <c:strCache>
                <c:ptCount val="1"/>
                <c:pt idx="0">
                  <c:v>MAX</c:v>
                </c:pt>
              </c:strCache>
            </c:strRef>
          </c:tx>
          <c:val>
            <c:numRef>
              <c:f>Sheet1!$BD$3:$BD$53</c:f>
              <c:numCache>
                <c:formatCode>0.00</c:formatCode>
                <c:ptCount val="51"/>
                <c:pt idx="1">
                  <c:v>94.1</c:v>
                </c:pt>
                <c:pt idx="2">
                  <c:v>48</c:v>
                </c:pt>
                <c:pt idx="3">
                  <c:v>31.8</c:v>
                </c:pt>
                <c:pt idx="4">
                  <c:v>24.5</c:v>
                </c:pt>
                <c:pt idx="5">
                  <c:v>19.7</c:v>
                </c:pt>
                <c:pt idx="6">
                  <c:v>16.7</c:v>
                </c:pt>
                <c:pt idx="7">
                  <c:v>14.7</c:v>
                </c:pt>
                <c:pt idx="8">
                  <c:v>13</c:v>
                </c:pt>
                <c:pt idx="9">
                  <c:v>11.5</c:v>
                </c:pt>
                <c:pt idx="10">
                  <c:v>10.8</c:v>
                </c:pt>
                <c:pt idx="11">
                  <c:v>9.5500000000000007</c:v>
                </c:pt>
                <c:pt idx="12">
                  <c:v>9</c:v>
                </c:pt>
                <c:pt idx="13">
                  <c:v>8.42</c:v>
                </c:pt>
                <c:pt idx="14">
                  <c:v>7.98</c:v>
                </c:pt>
                <c:pt idx="15">
                  <c:v>7.57</c:v>
                </c:pt>
                <c:pt idx="16">
                  <c:v>7.33</c:v>
                </c:pt>
                <c:pt idx="17">
                  <c:v>6.85</c:v>
                </c:pt>
                <c:pt idx="18">
                  <c:v>6.68</c:v>
                </c:pt>
                <c:pt idx="19">
                  <c:v>6.24</c:v>
                </c:pt>
                <c:pt idx="20">
                  <c:v>6.07</c:v>
                </c:pt>
                <c:pt idx="21">
                  <c:v>5.75</c:v>
                </c:pt>
                <c:pt idx="22">
                  <c:v>5.52</c:v>
                </c:pt>
                <c:pt idx="23">
                  <c:v>5.52</c:v>
                </c:pt>
                <c:pt idx="24">
                  <c:v>5.29</c:v>
                </c:pt>
                <c:pt idx="25">
                  <c:v>5.14</c:v>
                </c:pt>
                <c:pt idx="26">
                  <c:v>5.12</c:v>
                </c:pt>
                <c:pt idx="27">
                  <c:v>4.7699999999999996</c:v>
                </c:pt>
                <c:pt idx="28">
                  <c:v>4.87</c:v>
                </c:pt>
                <c:pt idx="29">
                  <c:v>4.6500000000000004</c:v>
                </c:pt>
                <c:pt idx="30">
                  <c:v>5.2</c:v>
                </c:pt>
                <c:pt idx="31">
                  <c:v>4.6100000000000003</c:v>
                </c:pt>
                <c:pt idx="32">
                  <c:v>4.7</c:v>
                </c:pt>
                <c:pt idx="33">
                  <c:v>4.66</c:v>
                </c:pt>
                <c:pt idx="34">
                  <c:v>4.46</c:v>
                </c:pt>
                <c:pt idx="35">
                  <c:v>4.22</c:v>
                </c:pt>
                <c:pt idx="36">
                  <c:v>3.82</c:v>
                </c:pt>
                <c:pt idx="37">
                  <c:v>4.67</c:v>
                </c:pt>
                <c:pt idx="38">
                  <c:v>3.97</c:v>
                </c:pt>
                <c:pt idx="39">
                  <c:v>4.1500000000000004</c:v>
                </c:pt>
                <c:pt idx="40">
                  <c:v>4.05</c:v>
                </c:pt>
                <c:pt idx="41">
                  <c:v>4.84</c:v>
                </c:pt>
                <c:pt idx="42">
                  <c:v>5.12</c:v>
                </c:pt>
                <c:pt idx="43">
                  <c:v>4.84</c:v>
                </c:pt>
                <c:pt idx="44">
                  <c:v>5.3</c:v>
                </c:pt>
                <c:pt idx="45">
                  <c:v>3.96</c:v>
                </c:pt>
                <c:pt idx="46">
                  <c:v>4.0999999999999996</c:v>
                </c:pt>
                <c:pt idx="47">
                  <c:v>4.66</c:v>
                </c:pt>
                <c:pt idx="48">
                  <c:v>4.71</c:v>
                </c:pt>
                <c:pt idx="49">
                  <c:v>3.53</c:v>
                </c:pt>
                <c:pt idx="50">
                  <c:v>4.33</c:v>
                </c:pt>
              </c:numCache>
            </c:numRef>
          </c:val>
        </c:ser>
        <c:marker val="1"/>
        <c:axId val="84588416"/>
        <c:axId val="84589952"/>
      </c:lineChart>
      <c:catAx>
        <c:axId val="84588416"/>
        <c:scaling>
          <c:orientation val="minMax"/>
        </c:scaling>
        <c:axPos val="b"/>
        <c:tickLblPos val="nextTo"/>
        <c:crossAx val="84589952"/>
        <c:crosses val="autoZero"/>
        <c:auto val="1"/>
        <c:lblAlgn val="ctr"/>
        <c:lblOffset val="100"/>
      </c:catAx>
      <c:valAx>
        <c:axId val="84589952"/>
        <c:scaling>
          <c:orientation val="minMax"/>
        </c:scaling>
        <c:axPos val="l"/>
        <c:majorGridlines/>
        <c:numFmt formatCode="General" sourceLinked="1"/>
        <c:tickLblPos val="nextTo"/>
        <c:crossAx val="845884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Sheet1!$BE$2</c:f>
              <c:strCache>
                <c:ptCount val="1"/>
                <c:pt idx="0">
                  <c:v>MIN</c:v>
                </c:pt>
              </c:strCache>
            </c:strRef>
          </c:tx>
          <c:val>
            <c:numRef>
              <c:f>Sheet1!$BE$3:$BE$53</c:f>
              <c:numCache>
                <c:formatCode>0.00</c:formatCode>
                <c:ptCount val="51"/>
                <c:pt idx="1">
                  <c:v>94.1</c:v>
                </c:pt>
                <c:pt idx="2">
                  <c:v>46.1</c:v>
                </c:pt>
                <c:pt idx="3">
                  <c:v>30.9</c:v>
                </c:pt>
                <c:pt idx="4">
                  <c:v>22.5</c:v>
                </c:pt>
                <c:pt idx="5">
                  <c:v>18.399999999999999</c:v>
                </c:pt>
                <c:pt idx="6">
                  <c:v>15.2</c:v>
                </c:pt>
                <c:pt idx="7">
                  <c:v>13</c:v>
                </c:pt>
                <c:pt idx="8">
                  <c:v>11.5</c:v>
                </c:pt>
                <c:pt idx="9">
                  <c:v>10.1</c:v>
                </c:pt>
                <c:pt idx="10">
                  <c:v>8.98</c:v>
                </c:pt>
                <c:pt idx="11">
                  <c:v>8.08</c:v>
                </c:pt>
                <c:pt idx="12">
                  <c:v>7.57</c:v>
                </c:pt>
                <c:pt idx="13">
                  <c:v>6.93</c:v>
                </c:pt>
                <c:pt idx="14">
                  <c:v>6.5</c:v>
                </c:pt>
                <c:pt idx="15">
                  <c:v>5.87</c:v>
                </c:pt>
                <c:pt idx="16">
                  <c:v>5.56</c:v>
                </c:pt>
                <c:pt idx="17">
                  <c:v>5.14</c:v>
                </c:pt>
                <c:pt idx="18">
                  <c:v>4.99</c:v>
                </c:pt>
                <c:pt idx="19">
                  <c:v>4.67</c:v>
                </c:pt>
                <c:pt idx="20">
                  <c:v>4.4800000000000004</c:v>
                </c:pt>
                <c:pt idx="21">
                  <c:v>4.16</c:v>
                </c:pt>
                <c:pt idx="22">
                  <c:v>4.01</c:v>
                </c:pt>
                <c:pt idx="23">
                  <c:v>3.87</c:v>
                </c:pt>
                <c:pt idx="24">
                  <c:v>3.64</c:v>
                </c:pt>
                <c:pt idx="25">
                  <c:v>3.52</c:v>
                </c:pt>
                <c:pt idx="26">
                  <c:v>3.31</c:v>
                </c:pt>
                <c:pt idx="27">
                  <c:v>3.21</c:v>
                </c:pt>
                <c:pt idx="28">
                  <c:v>3.08</c:v>
                </c:pt>
                <c:pt idx="29">
                  <c:v>3</c:v>
                </c:pt>
                <c:pt idx="30">
                  <c:v>1.58</c:v>
                </c:pt>
                <c:pt idx="31">
                  <c:v>2.19</c:v>
                </c:pt>
                <c:pt idx="32">
                  <c:v>1.6</c:v>
                </c:pt>
                <c:pt idx="33">
                  <c:v>0.98299999999999998</c:v>
                </c:pt>
                <c:pt idx="34">
                  <c:v>1.3</c:v>
                </c:pt>
                <c:pt idx="35">
                  <c:v>1.24</c:v>
                </c:pt>
                <c:pt idx="36">
                  <c:v>0.79100000000000004</c:v>
                </c:pt>
                <c:pt idx="37">
                  <c:v>0.47199999999999998</c:v>
                </c:pt>
                <c:pt idx="38">
                  <c:v>0.50900000000000001</c:v>
                </c:pt>
                <c:pt idx="39">
                  <c:v>1.26</c:v>
                </c:pt>
                <c:pt idx="40">
                  <c:v>0.72699999999999998</c:v>
                </c:pt>
                <c:pt idx="41">
                  <c:v>0.70299999999999996</c:v>
                </c:pt>
                <c:pt idx="42">
                  <c:v>0.434</c:v>
                </c:pt>
                <c:pt idx="43">
                  <c:v>1.07</c:v>
                </c:pt>
                <c:pt idx="44">
                  <c:v>0.44500000000000001</c:v>
                </c:pt>
                <c:pt idx="45">
                  <c:v>0.57799999999999996</c:v>
                </c:pt>
                <c:pt idx="46">
                  <c:v>0.441</c:v>
                </c:pt>
                <c:pt idx="47">
                  <c:v>0.19500000000000001</c:v>
                </c:pt>
                <c:pt idx="48">
                  <c:v>0.20100000000000001</c:v>
                </c:pt>
                <c:pt idx="49">
                  <c:v>0.42</c:v>
                </c:pt>
                <c:pt idx="50">
                  <c:v>0.77200000000000002</c:v>
                </c:pt>
              </c:numCache>
            </c:numRef>
          </c:val>
        </c:ser>
        <c:marker val="1"/>
        <c:axId val="84950016"/>
        <c:axId val="84960000"/>
      </c:lineChart>
      <c:catAx>
        <c:axId val="84950016"/>
        <c:scaling>
          <c:orientation val="minMax"/>
        </c:scaling>
        <c:axPos val="b"/>
        <c:tickLblPos val="nextTo"/>
        <c:crossAx val="84960000"/>
        <c:crosses val="autoZero"/>
        <c:auto val="1"/>
        <c:lblAlgn val="ctr"/>
        <c:lblOffset val="100"/>
      </c:catAx>
      <c:valAx>
        <c:axId val="84960000"/>
        <c:scaling>
          <c:orientation val="minMax"/>
        </c:scaling>
        <c:axPos val="l"/>
        <c:majorGridlines/>
        <c:numFmt formatCode="General" sourceLinked="1"/>
        <c:tickLblPos val="nextTo"/>
        <c:crossAx val="849500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Sheet1!$BF$2</c:f>
              <c:strCache>
                <c:ptCount val="1"/>
                <c:pt idx="0">
                  <c:v>Unfairness</c:v>
                </c:pt>
              </c:strCache>
            </c:strRef>
          </c:tx>
          <c:trendline>
            <c:trendlineType val="poly"/>
            <c:order val="3"/>
          </c:trendline>
          <c:val>
            <c:numRef>
              <c:f>Sheet1!$BF$3:$BF$53</c:f>
              <c:numCache>
                <c:formatCode>General</c:formatCode>
                <c:ptCount val="51"/>
                <c:pt idx="1">
                  <c:v>0</c:v>
                </c:pt>
                <c:pt idx="2">
                  <c:v>4.1214750542299318E-2</c:v>
                </c:pt>
                <c:pt idx="3">
                  <c:v>2.912621359223308E-2</c:v>
                </c:pt>
                <c:pt idx="4">
                  <c:v>8.8888888888888892E-2</c:v>
                </c:pt>
                <c:pt idx="5">
                  <c:v>7.0652173913043528E-2</c:v>
                </c:pt>
                <c:pt idx="6">
                  <c:v>9.8684210526315791E-2</c:v>
                </c:pt>
                <c:pt idx="7">
                  <c:v>0.13076923076923072</c:v>
                </c:pt>
                <c:pt idx="8">
                  <c:v>0.13043478260869565</c:v>
                </c:pt>
                <c:pt idx="9">
                  <c:v>0.13861386138613865</c:v>
                </c:pt>
                <c:pt idx="10">
                  <c:v>0.20267260579064592</c:v>
                </c:pt>
                <c:pt idx="11">
                  <c:v>0.18193069306930701</c:v>
                </c:pt>
                <c:pt idx="12">
                  <c:v>0.18890356671070008</c:v>
                </c:pt>
                <c:pt idx="13">
                  <c:v>0.21500721500721504</c:v>
                </c:pt>
                <c:pt idx="14">
                  <c:v>0.22769230769230775</c:v>
                </c:pt>
                <c:pt idx="15">
                  <c:v>0.28960817717206133</c:v>
                </c:pt>
                <c:pt idx="16">
                  <c:v>0.31834532374100732</c:v>
                </c:pt>
                <c:pt idx="17">
                  <c:v>0.33268482490272377</c:v>
                </c:pt>
                <c:pt idx="18">
                  <c:v>0.33867735470941873</c:v>
                </c:pt>
                <c:pt idx="19">
                  <c:v>0.33618843683083516</c:v>
                </c:pt>
                <c:pt idx="20">
                  <c:v>0.35491071428571425</c:v>
                </c:pt>
                <c:pt idx="21">
                  <c:v>0.38221153846153844</c:v>
                </c:pt>
                <c:pt idx="22">
                  <c:v>0.37655860349127179</c:v>
                </c:pt>
                <c:pt idx="23">
                  <c:v>0.42635658914728669</c:v>
                </c:pt>
                <c:pt idx="24">
                  <c:v>0.45329670329670324</c:v>
                </c:pt>
                <c:pt idx="25">
                  <c:v>0.46022727272727265</c:v>
                </c:pt>
                <c:pt idx="26">
                  <c:v>0.54682779456193353</c:v>
                </c:pt>
                <c:pt idx="27">
                  <c:v>0.48598130841121484</c:v>
                </c:pt>
                <c:pt idx="28">
                  <c:v>0.58116883116883111</c:v>
                </c:pt>
                <c:pt idx="29">
                  <c:v>0.55000000000000016</c:v>
                </c:pt>
                <c:pt idx="30">
                  <c:v>2.2911392405063289</c:v>
                </c:pt>
                <c:pt idx="31">
                  <c:v>1.1050228310502286</c:v>
                </c:pt>
                <c:pt idx="32">
                  <c:v>1.9375</c:v>
                </c:pt>
                <c:pt idx="33">
                  <c:v>3.74059003051882</c:v>
                </c:pt>
                <c:pt idx="34">
                  <c:v>2.430769230769231</c:v>
                </c:pt>
                <c:pt idx="35">
                  <c:v>2.4032258064516125</c:v>
                </c:pt>
                <c:pt idx="36">
                  <c:v>3.8293299620733245</c:v>
                </c:pt>
                <c:pt idx="37">
                  <c:v>8.8940677966101713</c:v>
                </c:pt>
                <c:pt idx="38">
                  <c:v>6.7996070726915523</c:v>
                </c:pt>
                <c:pt idx="39">
                  <c:v>2.2936507936507939</c:v>
                </c:pt>
                <c:pt idx="40">
                  <c:v>4.5708390646492436</c:v>
                </c:pt>
                <c:pt idx="41">
                  <c:v>5.8847795163584635</c:v>
                </c:pt>
                <c:pt idx="42">
                  <c:v>10.797235023041475</c:v>
                </c:pt>
                <c:pt idx="43">
                  <c:v>3.523364485981308</c:v>
                </c:pt>
                <c:pt idx="44">
                  <c:v>10.91011235955056</c:v>
                </c:pt>
                <c:pt idx="45">
                  <c:v>5.8512110726643609</c:v>
                </c:pt>
                <c:pt idx="46">
                  <c:v>8.2970521541950113</c:v>
                </c:pt>
                <c:pt idx="47">
                  <c:v>22.897435897435894</c:v>
                </c:pt>
                <c:pt idx="48">
                  <c:v>22.432835820895523</c:v>
                </c:pt>
                <c:pt idx="49">
                  <c:v>7.4047619047619051</c:v>
                </c:pt>
                <c:pt idx="50">
                  <c:v>4.6088082901554399</c:v>
                </c:pt>
              </c:numCache>
            </c:numRef>
          </c:val>
        </c:ser>
        <c:marker val="1"/>
        <c:axId val="84980864"/>
        <c:axId val="84982400"/>
      </c:lineChart>
      <c:catAx>
        <c:axId val="8498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TCP Sessions</a:t>
                </a:r>
              </a:p>
            </c:rich>
          </c:tx>
          <c:layout/>
        </c:title>
        <c:tickLblPos val="nextTo"/>
        <c:crossAx val="84982400"/>
        <c:crosses val="autoZero"/>
        <c:auto val="1"/>
        <c:lblAlgn val="ctr"/>
        <c:lblOffset val="100"/>
      </c:catAx>
      <c:valAx>
        <c:axId val="849824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Unfairness Value</a:t>
                </a:r>
              </a:p>
            </c:rich>
          </c:tx>
          <c:layout/>
        </c:title>
        <c:numFmt formatCode="General" sourceLinked="1"/>
        <c:tickLblPos val="nextTo"/>
        <c:crossAx val="8498086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228600</xdr:colOff>
      <xdr:row>1</xdr:row>
      <xdr:rowOff>57150</xdr:rowOff>
    </xdr:from>
    <xdr:to>
      <xdr:col>82</xdr:col>
      <xdr:colOff>228600</xdr:colOff>
      <xdr:row>15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85725</xdr:colOff>
      <xdr:row>1</xdr:row>
      <xdr:rowOff>66675</xdr:rowOff>
    </xdr:from>
    <xdr:to>
      <xdr:col>70</xdr:col>
      <xdr:colOff>85725</xdr:colOff>
      <xdr:row>15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58</xdr:col>
      <xdr:colOff>85725</xdr:colOff>
      <xdr:row>16</xdr:row>
      <xdr:rowOff>142875</xdr:rowOff>
    </xdr:from>
    <xdr:to>
      <xdr:col>70</xdr:col>
      <xdr:colOff>85725</xdr:colOff>
      <xdr:row>31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70</xdr:col>
      <xdr:colOff>228600</xdr:colOff>
      <xdr:row>16</xdr:row>
      <xdr:rowOff>142875</xdr:rowOff>
    </xdr:from>
    <xdr:to>
      <xdr:col>82</xdr:col>
      <xdr:colOff>228600</xdr:colOff>
      <xdr:row>31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58</xdr:col>
      <xdr:colOff>85725</xdr:colOff>
      <xdr:row>31</xdr:row>
      <xdr:rowOff>114300</xdr:rowOff>
    </xdr:from>
    <xdr:to>
      <xdr:col>82</xdr:col>
      <xdr:colOff>219075</xdr:colOff>
      <xdr:row>53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F53"/>
  <sheetViews>
    <sheetView tabSelected="1" topLeftCell="BE23" workbookViewId="0">
      <selection activeCell="AV13" sqref="AV13"/>
    </sheetView>
  </sheetViews>
  <sheetFormatPr defaultColWidth="5.7109375" defaultRowHeight="15"/>
  <cols>
    <col min="1" max="1" width="1" customWidth="1"/>
    <col min="54" max="54" width="11.7109375" customWidth="1"/>
    <col min="55" max="55" width="8.42578125" bestFit="1" customWidth="1"/>
    <col min="56" max="56" width="6.28515625" customWidth="1"/>
    <col min="57" max="57" width="7.7109375" bestFit="1" customWidth="1"/>
    <col min="58" max="58" width="10.28515625" customWidth="1"/>
  </cols>
  <sheetData>
    <row r="2" spans="2:58">
      <c r="D2" s="3" t="s">
        <v>1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5" t="s">
        <v>2</v>
      </c>
      <c r="BC2" s="3" t="s">
        <v>3</v>
      </c>
      <c r="BD2" s="3" t="s">
        <v>4</v>
      </c>
      <c r="BE2" s="3" t="s">
        <v>5</v>
      </c>
      <c r="BF2" s="3" t="s">
        <v>6</v>
      </c>
    </row>
    <row r="3" spans="2:58">
      <c r="D3">
        <v>1</v>
      </c>
      <c r="E3">
        <v>2</v>
      </c>
      <c r="F3">
        <v>3</v>
      </c>
      <c r="G3">
        <v>4</v>
      </c>
      <c r="H3">
        <v>5</v>
      </c>
      <c r="I3">
        <v>6</v>
      </c>
      <c r="J3">
        <v>7</v>
      </c>
      <c r="K3">
        <v>8</v>
      </c>
      <c r="L3">
        <v>9</v>
      </c>
      <c r="M3">
        <v>10</v>
      </c>
      <c r="N3">
        <v>11</v>
      </c>
      <c r="O3">
        <v>12</v>
      </c>
      <c r="P3">
        <v>13</v>
      </c>
      <c r="Q3">
        <v>14</v>
      </c>
      <c r="R3">
        <v>15</v>
      </c>
      <c r="S3">
        <v>16</v>
      </c>
      <c r="T3">
        <v>17</v>
      </c>
      <c r="U3">
        <v>18</v>
      </c>
      <c r="V3">
        <v>19</v>
      </c>
      <c r="W3">
        <v>20</v>
      </c>
      <c r="X3">
        <v>21</v>
      </c>
      <c r="Y3">
        <v>22</v>
      </c>
      <c r="Z3">
        <v>23</v>
      </c>
      <c r="AA3">
        <v>24</v>
      </c>
      <c r="AB3">
        <v>25</v>
      </c>
      <c r="AC3">
        <v>26</v>
      </c>
      <c r="AD3">
        <v>27</v>
      </c>
      <c r="AE3">
        <v>28</v>
      </c>
      <c r="AF3">
        <v>29</v>
      </c>
      <c r="AG3">
        <v>30</v>
      </c>
      <c r="AH3">
        <v>31</v>
      </c>
      <c r="AI3">
        <v>32</v>
      </c>
      <c r="AJ3">
        <v>33</v>
      </c>
      <c r="AK3">
        <v>34</v>
      </c>
      <c r="AL3">
        <v>35</v>
      </c>
      <c r="AM3">
        <v>36</v>
      </c>
      <c r="AN3">
        <v>37</v>
      </c>
      <c r="AO3">
        <v>38</v>
      </c>
      <c r="AP3">
        <v>39</v>
      </c>
      <c r="AQ3">
        <v>40</v>
      </c>
      <c r="AR3">
        <v>41</v>
      </c>
      <c r="AS3">
        <v>42</v>
      </c>
      <c r="AT3">
        <v>43</v>
      </c>
      <c r="AU3">
        <v>44</v>
      </c>
      <c r="AV3">
        <v>45</v>
      </c>
      <c r="AW3">
        <v>46</v>
      </c>
      <c r="AX3">
        <v>47</v>
      </c>
      <c r="AY3">
        <v>48</v>
      </c>
      <c r="AZ3">
        <v>49</v>
      </c>
      <c r="BA3">
        <v>50</v>
      </c>
      <c r="BB3" s="5"/>
      <c r="BC3" s="3"/>
      <c r="BD3" s="3"/>
      <c r="BE3" s="3"/>
      <c r="BF3" s="3"/>
    </row>
    <row r="4" spans="2:58">
      <c r="B4" s="4" t="s">
        <v>0</v>
      </c>
      <c r="C4">
        <v>1</v>
      </c>
      <c r="D4">
        <v>94.1</v>
      </c>
      <c r="BB4" s="2">
        <f>AVERAGE(D4:BA4)</f>
        <v>94.1</v>
      </c>
      <c r="BC4" s="2">
        <f>STDEVP(D4:BA4)</f>
        <v>0</v>
      </c>
      <c r="BD4" s="1">
        <f>MAX(D4:BA4)</f>
        <v>94.1</v>
      </c>
      <c r="BE4" s="1">
        <f>MIN(E4:BB4)</f>
        <v>94.1</v>
      </c>
      <c r="BF4">
        <f>(BD4-BE4)/BE4</f>
        <v>0</v>
      </c>
    </row>
    <row r="5" spans="2:58">
      <c r="B5" s="4"/>
      <c r="C5">
        <v>2</v>
      </c>
      <c r="D5">
        <v>48</v>
      </c>
      <c r="E5">
        <v>46.1</v>
      </c>
      <c r="BB5" s="2">
        <f t="shared" ref="BB5:BB53" si="0">AVERAGE(D5:BA5)</f>
        <v>47.05</v>
      </c>
      <c r="BC5" s="2">
        <f t="shared" ref="BC5:BC53" si="1">STDEVP(D5:BA5)</f>
        <v>0.95000000000007656</v>
      </c>
      <c r="BD5" s="1">
        <f t="shared" ref="BD5:BD53" si="2">MAX(D5:BA5)</f>
        <v>48</v>
      </c>
      <c r="BE5" s="1">
        <f t="shared" ref="BE5:BE53" si="3">MIN(E5:BB5)</f>
        <v>46.1</v>
      </c>
      <c r="BF5">
        <f t="shared" ref="BF5:BF53" si="4">(BD5-BE5)/BE5</f>
        <v>4.1214750542299318E-2</v>
      </c>
    </row>
    <row r="6" spans="2:58">
      <c r="B6" s="4"/>
      <c r="C6">
        <v>3</v>
      </c>
      <c r="D6">
        <v>31.8</v>
      </c>
      <c r="E6">
        <v>31.5</v>
      </c>
      <c r="F6">
        <v>30.9</v>
      </c>
      <c r="BB6" s="2">
        <f t="shared" si="0"/>
        <v>31.399999999999995</v>
      </c>
      <c r="BC6" s="2">
        <f t="shared" si="1"/>
        <v>0.37416573867796671</v>
      </c>
      <c r="BD6" s="1">
        <f t="shared" si="2"/>
        <v>31.8</v>
      </c>
      <c r="BE6" s="1">
        <f t="shared" si="3"/>
        <v>30.9</v>
      </c>
      <c r="BF6">
        <f t="shared" si="4"/>
        <v>2.912621359223308E-2</v>
      </c>
    </row>
    <row r="7" spans="2:58">
      <c r="B7" s="4"/>
      <c r="C7">
        <v>4</v>
      </c>
      <c r="D7">
        <v>24.5</v>
      </c>
      <c r="E7">
        <v>24</v>
      </c>
      <c r="F7">
        <v>22.5</v>
      </c>
      <c r="G7">
        <v>23.1</v>
      </c>
      <c r="BB7" s="2">
        <f t="shared" si="0"/>
        <v>23.524999999999999</v>
      </c>
      <c r="BC7" s="2">
        <f t="shared" si="1"/>
        <v>0.77580603245918611</v>
      </c>
      <c r="BD7" s="1">
        <f t="shared" si="2"/>
        <v>24.5</v>
      </c>
      <c r="BE7" s="1">
        <f t="shared" si="3"/>
        <v>22.5</v>
      </c>
      <c r="BF7">
        <f t="shared" si="4"/>
        <v>8.8888888888888892E-2</v>
      </c>
    </row>
    <row r="8" spans="2:58">
      <c r="B8" s="4"/>
      <c r="C8">
        <v>5</v>
      </c>
      <c r="D8">
        <v>19.7</v>
      </c>
      <c r="E8">
        <v>19.3</v>
      </c>
      <c r="F8">
        <v>18.600000000000001</v>
      </c>
      <c r="G8">
        <v>18.600000000000001</v>
      </c>
      <c r="H8">
        <v>18.399999999999999</v>
      </c>
      <c r="BB8" s="2">
        <f t="shared" si="0"/>
        <v>18.919999999999998</v>
      </c>
      <c r="BC8" s="2">
        <f t="shared" si="1"/>
        <v>0.49558046773460462</v>
      </c>
      <c r="BD8" s="1">
        <f t="shared" si="2"/>
        <v>19.7</v>
      </c>
      <c r="BE8" s="1">
        <f t="shared" si="3"/>
        <v>18.399999999999999</v>
      </c>
      <c r="BF8">
        <f t="shared" si="4"/>
        <v>7.0652173913043528E-2</v>
      </c>
    </row>
    <row r="9" spans="2:58">
      <c r="B9" s="4"/>
      <c r="C9">
        <v>6</v>
      </c>
      <c r="D9">
        <v>16.3</v>
      </c>
      <c r="E9">
        <v>16.7</v>
      </c>
      <c r="F9">
        <v>15.4</v>
      </c>
      <c r="G9">
        <v>15.4</v>
      </c>
      <c r="H9">
        <v>15.2</v>
      </c>
      <c r="I9">
        <v>15.2</v>
      </c>
      <c r="BB9" s="2">
        <f t="shared" si="0"/>
        <v>15.700000000000001</v>
      </c>
      <c r="BC9" s="2">
        <f t="shared" si="1"/>
        <v>0.58309518948452488</v>
      </c>
      <c r="BD9" s="1">
        <f t="shared" si="2"/>
        <v>16.7</v>
      </c>
      <c r="BE9" s="1">
        <f t="shared" si="3"/>
        <v>15.2</v>
      </c>
      <c r="BF9">
        <f t="shared" si="4"/>
        <v>9.8684210526315791E-2</v>
      </c>
    </row>
    <row r="10" spans="2:58">
      <c r="B10" s="4"/>
      <c r="C10">
        <v>7</v>
      </c>
      <c r="D10">
        <v>14.7</v>
      </c>
      <c r="E10">
        <v>13</v>
      </c>
      <c r="F10">
        <v>13.6</v>
      </c>
      <c r="G10">
        <v>13.4</v>
      </c>
      <c r="H10">
        <v>13.2</v>
      </c>
      <c r="I10">
        <v>13.2</v>
      </c>
      <c r="J10">
        <v>13.1</v>
      </c>
      <c r="BB10" s="2">
        <f t="shared" si="0"/>
        <v>13.457142857142856</v>
      </c>
      <c r="BC10" s="2">
        <f t="shared" si="1"/>
        <v>0.53946307395712423</v>
      </c>
      <c r="BD10" s="1">
        <f t="shared" si="2"/>
        <v>14.7</v>
      </c>
      <c r="BE10" s="1">
        <f t="shared" si="3"/>
        <v>13</v>
      </c>
      <c r="BF10">
        <f t="shared" si="4"/>
        <v>0.13076923076923072</v>
      </c>
    </row>
    <row r="11" spans="2:58">
      <c r="B11" s="4"/>
      <c r="C11">
        <v>8</v>
      </c>
      <c r="D11">
        <v>13</v>
      </c>
      <c r="E11">
        <v>11.6</v>
      </c>
      <c r="F11">
        <v>11.9</v>
      </c>
      <c r="G11">
        <v>11.7</v>
      </c>
      <c r="H11">
        <v>11.5</v>
      </c>
      <c r="I11">
        <v>11.5</v>
      </c>
      <c r="J11">
        <v>11.5</v>
      </c>
      <c r="K11">
        <v>11.5</v>
      </c>
      <c r="BB11" s="2">
        <f t="shared" si="0"/>
        <v>11.775</v>
      </c>
      <c r="BC11" s="2">
        <f t="shared" si="1"/>
        <v>0.48153400710642841</v>
      </c>
      <c r="BD11" s="1">
        <f t="shared" si="2"/>
        <v>13</v>
      </c>
      <c r="BE11" s="1">
        <f t="shared" si="3"/>
        <v>11.5</v>
      </c>
      <c r="BF11">
        <f t="shared" si="4"/>
        <v>0.13043478260869565</v>
      </c>
    </row>
    <row r="12" spans="2:58">
      <c r="B12" s="4"/>
      <c r="C12">
        <v>9</v>
      </c>
      <c r="D12">
        <v>11.5</v>
      </c>
      <c r="E12">
        <v>11.2</v>
      </c>
      <c r="F12">
        <v>10.199999999999999</v>
      </c>
      <c r="G12">
        <v>10.6</v>
      </c>
      <c r="H12">
        <v>10.199999999999999</v>
      </c>
      <c r="I12">
        <v>10.199999999999999</v>
      </c>
      <c r="J12">
        <v>10.199999999999999</v>
      </c>
      <c r="K12">
        <v>10.1</v>
      </c>
      <c r="L12">
        <v>10.1</v>
      </c>
      <c r="BB12" s="2">
        <f t="shared" si="0"/>
        <v>10.477777777777778</v>
      </c>
      <c r="BC12" s="2">
        <f t="shared" si="1"/>
        <v>0.4916588197741677</v>
      </c>
      <c r="BD12" s="1">
        <f t="shared" si="2"/>
        <v>11.5</v>
      </c>
      <c r="BE12" s="1">
        <f t="shared" si="3"/>
        <v>10.1</v>
      </c>
      <c r="BF12">
        <f t="shared" si="4"/>
        <v>0.13861386138613865</v>
      </c>
    </row>
    <row r="13" spans="2:58">
      <c r="B13" s="4"/>
      <c r="C13">
        <v>10</v>
      </c>
      <c r="D13">
        <v>10.8</v>
      </c>
      <c r="E13">
        <v>9.3800000000000008</v>
      </c>
      <c r="F13">
        <v>9.94</v>
      </c>
      <c r="G13">
        <v>9.3699999999999992</v>
      </c>
      <c r="H13">
        <v>9.26</v>
      </c>
      <c r="I13">
        <v>9.18</v>
      </c>
      <c r="J13">
        <v>8.98</v>
      </c>
      <c r="K13">
        <v>9.17</v>
      </c>
      <c r="L13">
        <v>9.18</v>
      </c>
      <c r="M13">
        <v>9.15</v>
      </c>
      <c r="BB13" s="2">
        <f t="shared" si="0"/>
        <v>9.4409999999999989</v>
      </c>
      <c r="BC13" s="2">
        <f t="shared" si="1"/>
        <v>0.51422660374585838</v>
      </c>
      <c r="BD13" s="1">
        <f t="shared" si="2"/>
        <v>10.8</v>
      </c>
      <c r="BE13" s="1">
        <f t="shared" si="3"/>
        <v>8.98</v>
      </c>
      <c r="BF13">
        <f t="shared" si="4"/>
        <v>0.20267260579064592</v>
      </c>
    </row>
    <row r="14" spans="2:58">
      <c r="B14" s="4"/>
      <c r="C14">
        <v>11</v>
      </c>
      <c r="D14">
        <v>9.16</v>
      </c>
      <c r="E14">
        <v>9.5500000000000007</v>
      </c>
      <c r="F14">
        <v>8.31</v>
      </c>
      <c r="G14">
        <v>8.52</v>
      </c>
      <c r="H14">
        <v>8.6199999999999992</v>
      </c>
      <c r="I14">
        <v>8.48</v>
      </c>
      <c r="J14">
        <v>8.41</v>
      </c>
      <c r="K14">
        <v>8.3800000000000008</v>
      </c>
      <c r="L14">
        <v>8.42</v>
      </c>
      <c r="M14">
        <v>8.3800000000000008</v>
      </c>
      <c r="N14">
        <v>8.08</v>
      </c>
      <c r="BB14" s="2">
        <f t="shared" si="0"/>
        <v>8.5736363636363624</v>
      </c>
      <c r="BC14" s="2">
        <f t="shared" si="1"/>
        <v>0.39879985244992827</v>
      </c>
      <c r="BD14" s="1">
        <f t="shared" si="2"/>
        <v>9.5500000000000007</v>
      </c>
      <c r="BE14" s="1">
        <f t="shared" si="3"/>
        <v>8.08</v>
      </c>
      <c r="BF14">
        <f t="shared" si="4"/>
        <v>0.18193069306930701</v>
      </c>
    </row>
    <row r="15" spans="2:58">
      <c r="B15" s="4"/>
      <c r="C15">
        <v>12</v>
      </c>
      <c r="D15">
        <v>8.2200000000000006</v>
      </c>
      <c r="E15">
        <v>9</v>
      </c>
      <c r="F15">
        <v>8.06</v>
      </c>
      <c r="G15">
        <v>7.8</v>
      </c>
      <c r="H15">
        <v>7.74</v>
      </c>
      <c r="I15">
        <v>7.67</v>
      </c>
      <c r="J15">
        <v>7.63</v>
      </c>
      <c r="K15">
        <v>7.69</v>
      </c>
      <c r="L15">
        <v>7.72</v>
      </c>
      <c r="M15">
        <v>7.57</v>
      </c>
      <c r="N15">
        <v>7.62</v>
      </c>
      <c r="O15">
        <v>7.6</v>
      </c>
      <c r="BB15" s="2">
        <f t="shared" si="0"/>
        <v>7.8599999999999994</v>
      </c>
      <c r="BC15" s="2">
        <f t="shared" si="1"/>
        <v>0.39093904043128258</v>
      </c>
      <c r="BD15" s="1">
        <f t="shared" si="2"/>
        <v>9</v>
      </c>
      <c r="BE15" s="1">
        <f t="shared" si="3"/>
        <v>7.57</v>
      </c>
      <c r="BF15">
        <f t="shared" si="4"/>
        <v>0.18890356671070008</v>
      </c>
    </row>
    <row r="16" spans="2:58">
      <c r="B16" s="4"/>
      <c r="C16">
        <v>13</v>
      </c>
      <c r="D16">
        <v>7.87</v>
      </c>
      <c r="E16">
        <v>8.42</v>
      </c>
      <c r="F16">
        <v>7.21</v>
      </c>
      <c r="G16">
        <v>7.48</v>
      </c>
      <c r="H16">
        <v>7.1</v>
      </c>
      <c r="I16">
        <v>7.11</v>
      </c>
      <c r="J16">
        <v>7.12</v>
      </c>
      <c r="K16">
        <v>7.02</v>
      </c>
      <c r="L16">
        <v>7.03</v>
      </c>
      <c r="M16">
        <v>7.01</v>
      </c>
      <c r="N16">
        <v>7.03</v>
      </c>
      <c r="O16">
        <v>6.93</v>
      </c>
      <c r="P16">
        <v>7.03</v>
      </c>
      <c r="BB16" s="2">
        <f t="shared" si="0"/>
        <v>7.2584615384615399</v>
      </c>
      <c r="BC16" s="2">
        <f t="shared" si="1"/>
        <v>0.41361160067508229</v>
      </c>
      <c r="BD16" s="1">
        <f t="shared" si="2"/>
        <v>8.42</v>
      </c>
      <c r="BE16" s="1">
        <f t="shared" si="3"/>
        <v>6.93</v>
      </c>
      <c r="BF16">
        <f t="shared" si="4"/>
        <v>0.21500721500721504</v>
      </c>
    </row>
    <row r="17" spans="2:58">
      <c r="B17" s="4"/>
      <c r="C17">
        <v>14</v>
      </c>
      <c r="D17">
        <v>7.98</v>
      </c>
      <c r="E17">
        <v>7.21</v>
      </c>
      <c r="F17">
        <v>6.71</v>
      </c>
      <c r="G17">
        <v>6.61</v>
      </c>
      <c r="H17">
        <v>6.8</v>
      </c>
      <c r="I17">
        <v>6.64</v>
      </c>
      <c r="J17">
        <v>6.6</v>
      </c>
      <c r="K17">
        <v>6.56</v>
      </c>
      <c r="L17">
        <v>6.6</v>
      </c>
      <c r="M17">
        <v>6.53</v>
      </c>
      <c r="N17">
        <v>6.5</v>
      </c>
      <c r="O17">
        <v>6.58</v>
      </c>
      <c r="P17">
        <v>6.52</v>
      </c>
      <c r="Q17">
        <v>6.54</v>
      </c>
      <c r="BB17" s="2">
        <f t="shared" si="0"/>
        <v>6.741428571428572</v>
      </c>
      <c r="BC17" s="2">
        <f t="shared" si="1"/>
        <v>0.38518747092175326</v>
      </c>
      <c r="BD17" s="1">
        <f t="shared" si="2"/>
        <v>7.98</v>
      </c>
      <c r="BE17" s="1">
        <f t="shared" si="3"/>
        <v>6.5</v>
      </c>
      <c r="BF17">
        <f t="shared" si="4"/>
        <v>0.22769230769230775</v>
      </c>
    </row>
    <row r="18" spans="2:58">
      <c r="B18" s="4"/>
      <c r="C18">
        <v>15</v>
      </c>
      <c r="D18">
        <v>6.93</v>
      </c>
      <c r="E18">
        <v>7.57</v>
      </c>
      <c r="F18">
        <v>6.25</v>
      </c>
      <c r="G18">
        <v>6.3</v>
      </c>
      <c r="H18">
        <v>6.49</v>
      </c>
      <c r="I18">
        <v>6.17</v>
      </c>
      <c r="J18">
        <v>5.95</v>
      </c>
      <c r="K18">
        <v>6.11</v>
      </c>
      <c r="L18">
        <v>6.25</v>
      </c>
      <c r="M18">
        <v>6.14</v>
      </c>
      <c r="N18">
        <v>6.12</v>
      </c>
      <c r="O18">
        <v>5.87</v>
      </c>
      <c r="P18">
        <v>6.1</v>
      </c>
      <c r="Q18">
        <v>6.1</v>
      </c>
      <c r="R18">
        <v>6.07</v>
      </c>
      <c r="BB18" s="2">
        <f t="shared" si="0"/>
        <v>6.2946666666666662</v>
      </c>
      <c r="BC18" s="2">
        <f t="shared" si="1"/>
        <v>0.41647515598841717</v>
      </c>
      <c r="BD18" s="1">
        <f t="shared" si="2"/>
        <v>7.57</v>
      </c>
      <c r="BE18" s="1">
        <f t="shared" si="3"/>
        <v>5.87</v>
      </c>
      <c r="BF18">
        <f t="shared" si="4"/>
        <v>0.28960817717206133</v>
      </c>
    </row>
    <row r="19" spans="2:58">
      <c r="B19" s="4"/>
      <c r="C19">
        <v>16</v>
      </c>
      <c r="D19">
        <v>5.89</v>
      </c>
      <c r="E19">
        <v>6.04</v>
      </c>
      <c r="F19">
        <v>7.33</v>
      </c>
      <c r="G19">
        <v>5.84</v>
      </c>
      <c r="H19">
        <v>6.32</v>
      </c>
      <c r="I19">
        <v>5.84</v>
      </c>
      <c r="J19">
        <v>5.81</v>
      </c>
      <c r="K19">
        <v>5.79</v>
      </c>
      <c r="L19">
        <v>5.76</v>
      </c>
      <c r="M19">
        <v>5.79</v>
      </c>
      <c r="N19">
        <v>5.73</v>
      </c>
      <c r="O19">
        <v>5.78</v>
      </c>
      <c r="P19">
        <v>5.7</v>
      </c>
      <c r="Q19">
        <v>5.65</v>
      </c>
      <c r="R19">
        <v>5.58</v>
      </c>
      <c r="S19">
        <v>5.56</v>
      </c>
      <c r="BB19" s="2">
        <f t="shared" si="0"/>
        <v>5.9006250000000007</v>
      </c>
      <c r="BC19" s="2">
        <f t="shared" si="1"/>
        <v>0.40803597803990549</v>
      </c>
      <c r="BD19" s="1">
        <f t="shared" si="2"/>
        <v>7.33</v>
      </c>
      <c r="BE19" s="1">
        <f t="shared" si="3"/>
        <v>5.56</v>
      </c>
      <c r="BF19">
        <f t="shared" si="4"/>
        <v>0.31834532374100732</v>
      </c>
    </row>
    <row r="20" spans="2:58">
      <c r="B20" s="4"/>
      <c r="C20">
        <v>17</v>
      </c>
      <c r="D20">
        <v>5.65</v>
      </c>
      <c r="E20">
        <v>5.55</v>
      </c>
      <c r="F20">
        <v>6.85</v>
      </c>
      <c r="G20">
        <v>6.04</v>
      </c>
      <c r="H20">
        <v>5.66</v>
      </c>
      <c r="I20">
        <v>5.45</v>
      </c>
      <c r="J20">
        <v>5.51</v>
      </c>
      <c r="K20">
        <v>5.41</v>
      </c>
      <c r="L20">
        <v>5.49</v>
      </c>
      <c r="M20">
        <v>5.4</v>
      </c>
      <c r="N20">
        <v>5.38</v>
      </c>
      <c r="O20">
        <v>5.46</v>
      </c>
      <c r="P20">
        <v>5.38</v>
      </c>
      <c r="Q20">
        <v>5.36</v>
      </c>
      <c r="R20">
        <v>5.35</v>
      </c>
      <c r="S20">
        <v>5.14</v>
      </c>
      <c r="T20">
        <v>5.27</v>
      </c>
      <c r="BB20" s="2">
        <f t="shared" si="0"/>
        <v>5.5499999999999989</v>
      </c>
      <c r="BC20" s="2">
        <f t="shared" si="1"/>
        <v>0.37557798594887953</v>
      </c>
      <c r="BD20" s="1">
        <f t="shared" si="2"/>
        <v>6.85</v>
      </c>
      <c r="BE20" s="1">
        <f t="shared" si="3"/>
        <v>5.14</v>
      </c>
      <c r="BF20">
        <f t="shared" si="4"/>
        <v>0.33268482490272377</v>
      </c>
    </row>
    <row r="21" spans="2:58">
      <c r="B21" s="4"/>
      <c r="C21">
        <v>18</v>
      </c>
      <c r="D21">
        <v>6.68</v>
      </c>
      <c r="E21">
        <v>5.26</v>
      </c>
      <c r="F21">
        <v>5.67</v>
      </c>
      <c r="G21">
        <v>5.17</v>
      </c>
      <c r="H21">
        <v>5.3</v>
      </c>
      <c r="I21">
        <v>5.19</v>
      </c>
      <c r="J21">
        <v>5.16</v>
      </c>
      <c r="K21">
        <v>5.39</v>
      </c>
      <c r="L21">
        <v>5.16</v>
      </c>
      <c r="M21">
        <v>5.05</v>
      </c>
      <c r="N21">
        <v>4.99</v>
      </c>
      <c r="O21">
        <v>5.13</v>
      </c>
      <c r="P21">
        <v>5.1100000000000003</v>
      </c>
      <c r="Q21">
        <v>5.0599999999999996</v>
      </c>
      <c r="R21">
        <v>5.01</v>
      </c>
      <c r="S21">
        <v>5.0199999999999996</v>
      </c>
      <c r="T21">
        <v>5.0199999999999996</v>
      </c>
      <c r="U21">
        <v>5.09</v>
      </c>
      <c r="BB21" s="2">
        <f t="shared" si="0"/>
        <v>5.2477777777777783</v>
      </c>
      <c r="BC21" s="2">
        <f t="shared" si="1"/>
        <v>0.3827031857654869</v>
      </c>
      <c r="BD21" s="1">
        <f t="shared" si="2"/>
        <v>6.68</v>
      </c>
      <c r="BE21" s="1">
        <f t="shared" si="3"/>
        <v>4.99</v>
      </c>
      <c r="BF21">
        <f t="shared" si="4"/>
        <v>0.33867735470941873</v>
      </c>
    </row>
    <row r="22" spans="2:58">
      <c r="B22" s="4"/>
      <c r="C22">
        <v>19</v>
      </c>
      <c r="D22">
        <v>5.01</v>
      </c>
      <c r="E22">
        <v>6.24</v>
      </c>
      <c r="F22">
        <v>4.99</v>
      </c>
      <c r="G22">
        <v>5.3</v>
      </c>
      <c r="H22">
        <v>5.59</v>
      </c>
      <c r="I22">
        <v>4.93</v>
      </c>
      <c r="J22">
        <v>4.93</v>
      </c>
      <c r="K22">
        <v>4.88</v>
      </c>
      <c r="L22">
        <v>4.8600000000000003</v>
      </c>
      <c r="M22">
        <v>4.67</v>
      </c>
      <c r="N22">
        <v>4.84</v>
      </c>
      <c r="O22">
        <v>4.8499999999999996</v>
      </c>
      <c r="P22">
        <v>4.8099999999999996</v>
      </c>
      <c r="Q22">
        <v>4.8</v>
      </c>
      <c r="R22">
        <v>4.7699999999999996</v>
      </c>
      <c r="S22">
        <v>4.75</v>
      </c>
      <c r="T22">
        <v>4.7699999999999996</v>
      </c>
      <c r="U22">
        <v>4.74</v>
      </c>
      <c r="V22">
        <v>4.75</v>
      </c>
      <c r="BB22" s="2">
        <f t="shared" si="0"/>
        <v>4.9726315789473681</v>
      </c>
      <c r="BC22" s="2">
        <f t="shared" si="1"/>
        <v>0.36541025401542521</v>
      </c>
      <c r="BD22" s="1">
        <f t="shared" si="2"/>
        <v>6.24</v>
      </c>
      <c r="BE22" s="1">
        <f t="shared" si="3"/>
        <v>4.67</v>
      </c>
      <c r="BF22">
        <f t="shared" si="4"/>
        <v>0.33618843683083516</v>
      </c>
    </row>
    <row r="23" spans="2:58">
      <c r="B23" s="4"/>
      <c r="C23">
        <v>20</v>
      </c>
      <c r="D23">
        <v>4.57</v>
      </c>
      <c r="E23">
        <v>4.92</v>
      </c>
      <c r="F23">
        <v>4.68</v>
      </c>
      <c r="G23">
        <v>4.67</v>
      </c>
      <c r="H23">
        <v>4.6399999999999997</v>
      </c>
      <c r="I23">
        <v>6.07</v>
      </c>
      <c r="J23">
        <v>5.42</v>
      </c>
      <c r="K23">
        <v>4.7300000000000004</v>
      </c>
      <c r="L23">
        <v>4.62</v>
      </c>
      <c r="M23">
        <v>4.6399999999999997</v>
      </c>
      <c r="N23">
        <v>4.62</v>
      </c>
      <c r="O23">
        <v>4.57</v>
      </c>
      <c r="P23">
        <v>4.66</v>
      </c>
      <c r="Q23">
        <v>4.5599999999999996</v>
      </c>
      <c r="R23">
        <v>4.53</v>
      </c>
      <c r="S23">
        <v>4.49</v>
      </c>
      <c r="T23">
        <v>4.54</v>
      </c>
      <c r="U23">
        <v>4.4800000000000004</v>
      </c>
      <c r="V23">
        <v>4.54</v>
      </c>
      <c r="W23">
        <v>4.51</v>
      </c>
      <c r="BB23" s="2">
        <f t="shared" si="0"/>
        <v>4.7230000000000008</v>
      </c>
      <c r="BC23" s="2">
        <f t="shared" si="1"/>
        <v>0.36871533735388734</v>
      </c>
      <c r="BD23" s="1">
        <f t="shared" si="2"/>
        <v>6.07</v>
      </c>
      <c r="BE23" s="1">
        <f t="shared" si="3"/>
        <v>4.4800000000000004</v>
      </c>
      <c r="BF23">
        <f t="shared" si="4"/>
        <v>0.35491071428571425</v>
      </c>
    </row>
    <row r="24" spans="2:58">
      <c r="B24" s="4"/>
      <c r="C24">
        <v>21</v>
      </c>
      <c r="D24">
        <v>5.29</v>
      </c>
      <c r="E24">
        <v>5.75</v>
      </c>
      <c r="F24">
        <v>4.46</v>
      </c>
      <c r="G24">
        <v>4.5999999999999996</v>
      </c>
      <c r="H24">
        <v>4.7300000000000004</v>
      </c>
      <c r="I24">
        <v>4.34</v>
      </c>
      <c r="J24">
        <v>4.53</v>
      </c>
      <c r="K24">
        <v>4.38</v>
      </c>
      <c r="L24">
        <v>4.42</v>
      </c>
      <c r="M24">
        <v>4.5</v>
      </c>
      <c r="N24">
        <v>4.42</v>
      </c>
      <c r="O24">
        <v>4.3099999999999996</v>
      </c>
      <c r="P24">
        <v>4.45</v>
      </c>
      <c r="Q24">
        <v>4.16</v>
      </c>
      <c r="R24">
        <v>4.3499999999999996</v>
      </c>
      <c r="S24">
        <v>4.4000000000000004</v>
      </c>
      <c r="T24">
        <v>4.32</v>
      </c>
      <c r="U24">
        <v>4.29</v>
      </c>
      <c r="V24">
        <v>4.18</v>
      </c>
      <c r="W24">
        <v>4.29</v>
      </c>
      <c r="X24">
        <v>4.28</v>
      </c>
      <c r="BB24" s="2">
        <f t="shared" si="0"/>
        <v>4.4976190476190494</v>
      </c>
      <c r="BC24" s="2">
        <f t="shared" si="1"/>
        <v>0.36271338234536621</v>
      </c>
      <c r="BD24" s="1">
        <f t="shared" si="2"/>
        <v>5.75</v>
      </c>
      <c r="BE24" s="1">
        <f t="shared" si="3"/>
        <v>4.16</v>
      </c>
      <c r="BF24">
        <f t="shared" si="4"/>
        <v>0.38221153846153844</v>
      </c>
    </row>
    <row r="25" spans="2:58">
      <c r="B25" s="4"/>
      <c r="C25">
        <v>22</v>
      </c>
      <c r="D25">
        <v>5.52</v>
      </c>
      <c r="E25">
        <v>4.3600000000000003</v>
      </c>
      <c r="F25">
        <v>4.4800000000000004</v>
      </c>
      <c r="G25">
        <v>4.54</v>
      </c>
      <c r="H25">
        <v>4.7699999999999996</v>
      </c>
      <c r="I25">
        <v>4.28</v>
      </c>
      <c r="J25">
        <v>4.0999999999999996</v>
      </c>
      <c r="K25">
        <v>4.09</v>
      </c>
      <c r="L25">
        <v>4.2699999999999996</v>
      </c>
      <c r="M25">
        <v>4.37</v>
      </c>
      <c r="N25">
        <v>4.26</v>
      </c>
      <c r="O25">
        <v>4.22</v>
      </c>
      <c r="P25">
        <v>4.21</v>
      </c>
      <c r="Q25">
        <v>4.1900000000000004</v>
      </c>
      <c r="R25">
        <v>4.05</v>
      </c>
      <c r="S25">
        <v>4.01</v>
      </c>
      <c r="T25">
        <v>4.17</v>
      </c>
      <c r="U25">
        <v>4.16</v>
      </c>
      <c r="V25">
        <v>4.09</v>
      </c>
      <c r="W25">
        <v>4.1500000000000004</v>
      </c>
      <c r="X25">
        <v>4.1399999999999997</v>
      </c>
      <c r="Y25">
        <v>4.0999999999999996</v>
      </c>
      <c r="BB25" s="2">
        <f t="shared" si="0"/>
        <v>4.2968181818181819</v>
      </c>
      <c r="BC25" s="2">
        <f t="shared" si="1"/>
        <v>0.31883860784295665</v>
      </c>
      <c r="BD25" s="1">
        <f t="shared" si="2"/>
        <v>5.52</v>
      </c>
      <c r="BE25" s="1">
        <f t="shared" si="3"/>
        <v>4.01</v>
      </c>
      <c r="BF25">
        <f t="shared" si="4"/>
        <v>0.37655860349127179</v>
      </c>
    </row>
    <row r="26" spans="2:58">
      <c r="B26" s="4"/>
      <c r="C26">
        <v>23</v>
      </c>
      <c r="D26">
        <v>4.58</v>
      </c>
      <c r="E26">
        <v>5.52</v>
      </c>
      <c r="F26">
        <v>4.3</v>
      </c>
      <c r="G26">
        <v>4.1500000000000004</v>
      </c>
      <c r="H26">
        <v>4.16</v>
      </c>
      <c r="I26">
        <v>4.12</v>
      </c>
      <c r="J26">
        <v>4.1399999999999997</v>
      </c>
      <c r="K26">
        <v>4.01</v>
      </c>
      <c r="L26">
        <v>4.05</v>
      </c>
      <c r="M26">
        <v>4.12</v>
      </c>
      <c r="N26">
        <v>3.88</v>
      </c>
      <c r="O26">
        <v>4.01</v>
      </c>
      <c r="P26">
        <v>3.94</v>
      </c>
      <c r="Q26">
        <v>4</v>
      </c>
      <c r="R26">
        <v>4.0599999999999996</v>
      </c>
      <c r="S26">
        <v>3.9</v>
      </c>
      <c r="T26">
        <v>4.05</v>
      </c>
      <c r="U26">
        <v>3.98</v>
      </c>
      <c r="V26">
        <v>3.95</v>
      </c>
      <c r="W26">
        <v>3.94</v>
      </c>
      <c r="X26">
        <v>3.9</v>
      </c>
      <c r="Y26">
        <v>3.87</v>
      </c>
      <c r="Z26">
        <v>3.89</v>
      </c>
      <c r="BB26" s="2">
        <f t="shared" si="0"/>
        <v>4.1095652173913049</v>
      </c>
      <c r="BC26" s="2">
        <f t="shared" si="1"/>
        <v>0.33876345807848401</v>
      </c>
      <c r="BD26" s="1">
        <f t="shared" si="2"/>
        <v>5.52</v>
      </c>
      <c r="BE26" s="1">
        <f t="shared" si="3"/>
        <v>3.87</v>
      </c>
      <c r="BF26">
        <f t="shared" si="4"/>
        <v>0.42635658914728669</v>
      </c>
    </row>
    <row r="27" spans="2:58">
      <c r="B27" s="4"/>
      <c r="C27">
        <v>24</v>
      </c>
      <c r="D27">
        <v>5.29</v>
      </c>
      <c r="E27">
        <v>4.54</v>
      </c>
      <c r="F27">
        <v>4.09</v>
      </c>
      <c r="G27">
        <v>4.2</v>
      </c>
      <c r="H27">
        <v>4.0199999999999996</v>
      </c>
      <c r="I27">
        <v>4.01</v>
      </c>
      <c r="J27">
        <v>3.84</v>
      </c>
      <c r="K27">
        <v>3.87</v>
      </c>
      <c r="L27">
        <v>3.94</v>
      </c>
      <c r="M27">
        <v>3.96</v>
      </c>
      <c r="N27">
        <v>3.94</v>
      </c>
      <c r="O27">
        <v>3.75</v>
      </c>
      <c r="P27">
        <v>3.65</v>
      </c>
      <c r="Q27">
        <v>3.92</v>
      </c>
      <c r="R27">
        <v>3.88</v>
      </c>
      <c r="S27">
        <v>3.76</v>
      </c>
      <c r="T27">
        <v>3.75</v>
      </c>
      <c r="U27">
        <v>3.78</v>
      </c>
      <c r="V27">
        <v>3.75</v>
      </c>
      <c r="W27">
        <v>3.8</v>
      </c>
      <c r="X27">
        <v>3.72</v>
      </c>
      <c r="Y27">
        <v>3.64</v>
      </c>
      <c r="Z27">
        <v>3.71</v>
      </c>
      <c r="AA27">
        <v>3.72</v>
      </c>
      <c r="BB27" s="2">
        <f t="shared" si="0"/>
        <v>3.9387499999999993</v>
      </c>
      <c r="BC27" s="2">
        <f t="shared" si="1"/>
        <v>0.34234865877737913</v>
      </c>
      <c r="BD27" s="1">
        <f t="shared" si="2"/>
        <v>5.29</v>
      </c>
      <c r="BE27" s="1">
        <f t="shared" si="3"/>
        <v>3.64</v>
      </c>
      <c r="BF27">
        <f t="shared" si="4"/>
        <v>0.45329670329670324</v>
      </c>
    </row>
    <row r="28" spans="2:58">
      <c r="B28" s="4"/>
      <c r="C28">
        <v>25</v>
      </c>
      <c r="D28">
        <v>4.58</v>
      </c>
      <c r="E28">
        <v>5.14</v>
      </c>
      <c r="F28">
        <v>4.04</v>
      </c>
      <c r="G28">
        <v>3.88</v>
      </c>
      <c r="H28">
        <v>3.75</v>
      </c>
      <c r="I28">
        <v>3.79</v>
      </c>
      <c r="J28">
        <v>3.92</v>
      </c>
      <c r="K28">
        <v>3.8</v>
      </c>
      <c r="L28">
        <v>3.82</v>
      </c>
      <c r="M28">
        <v>3.73</v>
      </c>
      <c r="N28">
        <v>3.69</v>
      </c>
      <c r="O28">
        <v>3.66</v>
      </c>
      <c r="P28">
        <v>3.8</v>
      </c>
      <c r="Q28">
        <v>3.69</v>
      </c>
      <c r="R28">
        <v>3.7</v>
      </c>
      <c r="S28">
        <v>3.6</v>
      </c>
      <c r="T28">
        <v>3.52</v>
      </c>
      <c r="U28">
        <v>3.58</v>
      </c>
      <c r="V28">
        <v>3.6</v>
      </c>
      <c r="W28">
        <v>3.53</v>
      </c>
      <c r="X28">
        <v>3.59</v>
      </c>
      <c r="Y28">
        <v>3.52</v>
      </c>
      <c r="Z28">
        <v>3.56</v>
      </c>
      <c r="AA28">
        <v>3.55</v>
      </c>
      <c r="AB28">
        <v>3.54</v>
      </c>
      <c r="BB28" s="2">
        <f t="shared" si="0"/>
        <v>3.7831999999999995</v>
      </c>
      <c r="BC28" s="2">
        <f t="shared" si="1"/>
        <v>0.35366334274278843</v>
      </c>
      <c r="BD28" s="1">
        <f t="shared" si="2"/>
        <v>5.14</v>
      </c>
      <c r="BE28" s="1">
        <f t="shared" si="3"/>
        <v>3.52</v>
      </c>
      <c r="BF28">
        <f t="shared" si="4"/>
        <v>0.46022727272727265</v>
      </c>
    </row>
    <row r="29" spans="2:58">
      <c r="B29" s="4"/>
      <c r="C29">
        <v>26</v>
      </c>
      <c r="D29">
        <v>5.12</v>
      </c>
      <c r="E29">
        <v>3.81</v>
      </c>
      <c r="F29">
        <v>3.69</v>
      </c>
      <c r="G29">
        <v>3.75</v>
      </c>
      <c r="H29">
        <v>4.25</v>
      </c>
      <c r="I29">
        <v>3.77</v>
      </c>
      <c r="J29">
        <v>3.69</v>
      </c>
      <c r="K29">
        <v>3.56</v>
      </c>
      <c r="L29">
        <v>3.65</v>
      </c>
      <c r="M29">
        <v>3.52</v>
      </c>
      <c r="N29">
        <v>3.6</v>
      </c>
      <c r="O29">
        <v>3.62</v>
      </c>
      <c r="P29">
        <v>3.66</v>
      </c>
      <c r="Q29">
        <v>3.54</v>
      </c>
      <c r="R29">
        <v>3.42</v>
      </c>
      <c r="S29">
        <v>3.38</v>
      </c>
      <c r="T29">
        <v>3.47</v>
      </c>
      <c r="U29">
        <v>3.49</v>
      </c>
      <c r="V29">
        <v>3.46</v>
      </c>
      <c r="W29">
        <v>3.48</v>
      </c>
      <c r="X29">
        <v>3.31</v>
      </c>
      <c r="Y29">
        <v>3.53</v>
      </c>
      <c r="Z29">
        <v>3.4</v>
      </c>
      <c r="AA29">
        <v>3.53</v>
      </c>
      <c r="AB29">
        <v>3.46</v>
      </c>
      <c r="AC29">
        <v>3.41</v>
      </c>
      <c r="BB29" s="2">
        <f t="shared" si="0"/>
        <v>3.6373076923076919</v>
      </c>
      <c r="BC29" s="2">
        <f t="shared" si="1"/>
        <v>0.34861878774902533</v>
      </c>
      <c r="BD29" s="1">
        <f t="shared" si="2"/>
        <v>5.12</v>
      </c>
      <c r="BE29" s="1">
        <f t="shared" si="3"/>
        <v>3.31</v>
      </c>
      <c r="BF29">
        <f t="shared" si="4"/>
        <v>0.54682779456193353</v>
      </c>
    </row>
    <row r="30" spans="2:58">
      <c r="B30" s="4"/>
      <c r="C30">
        <v>27</v>
      </c>
      <c r="D30">
        <v>3.77</v>
      </c>
      <c r="E30">
        <v>4.7699999999999996</v>
      </c>
      <c r="F30">
        <v>3.6</v>
      </c>
      <c r="G30">
        <v>3.53</v>
      </c>
      <c r="H30">
        <v>3.49</v>
      </c>
      <c r="I30">
        <v>3.56</v>
      </c>
      <c r="J30">
        <v>3.47</v>
      </c>
      <c r="K30">
        <v>3.46</v>
      </c>
      <c r="L30">
        <v>3.34</v>
      </c>
      <c r="M30">
        <v>3.64</v>
      </c>
      <c r="N30">
        <v>3.4</v>
      </c>
      <c r="O30">
        <v>3.31</v>
      </c>
      <c r="P30">
        <v>3.38</v>
      </c>
      <c r="Q30">
        <v>4.37</v>
      </c>
      <c r="R30">
        <v>3.37</v>
      </c>
      <c r="S30">
        <v>3.41</v>
      </c>
      <c r="T30">
        <v>3.66</v>
      </c>
      <c r="U30">
        <v>3.21</v>
      </c>
      <c r="V30">
        <v>3.51</v>
      </c>
      <c r="W30">
        <v>3.25</v>
      </c>
      <c r="X30">
        <v>3.39</v>
      </c>
      <c r="Y30">
        <v>3.31</v>
      </c>
      <c r="Z30">
        <v>3.35</v>
      </c>
      <c r="AA30">
        <v>3.23</v>
      </c>
      <c r="AB30">
        <v>3.32</v>
      </c>
      <c r="AC30">
        <v>3.29</v>
      </c>
      <c r="AD30">
        <v>3.26</v>
      </c>
      <c r="BB30" s="2">
        <f t="shared" si="0"/>
        <v>3.5055555555555551</v>
      </c>
      <c r="BC30" s="2">
        <f t="shared" si="1"/>
        <v>0.33552980033609925</v>
      </c>
      <c r="BD30" s="1">
        <f t="shared" si="2"/>
        <v>4.7699999999999996</v>
      </c>
      <c r="BE30" s="1">
        <f t="shared" si="3"/>
        <v>3.21</v>
      </c>
      <c r="BF30">
        <f t="shared" si="4"/>
        <v>0.48598130841121484</v>
      </c>
    </row>
    <row r="31" spans="2:58">
      <c r="B31" s="4"/>
      <c r="C31">
        <v>28</v>
      </c>
      <c r="D31">
        <v>4.07</v>
      </c>
      <c r="E31">
        <v>4.87</v>
      </c>
      <c r="F31">
        <v>3.51</v>
      </c>
      <c r="G31">
        <v>3.53</v>
      </c>
      <c r="H31">
        <v>3.46</v>
      </c>
      <c r="I31">
        <v>3.4</v>
      </c>
      <c r="J31">
        <v>3.29</v>
      </c>
      <c r="K31">
        <v>3.39</v>
      </c>
      <c r="L31">
        <v>3.62</v>
      </c>
      <c r="M31">
        <v>3.34</v>
      </c>
      <c r="N31">
        <v>3.35</v>
      </c>
      <c r="O31">
        <v>3.43</v>
      </c>
      <c r="P31">
        <v>3.34</v>
      </c>
      <c r="Q31">
        <v>3.2</v>
      </c>
      <c r="R31">
        <v>3.3</v>
      </c>
      <c r="S31">
        <v>3.21</v>
      </c>
      <c r="T31">
        <v>3.28</v>
      </c>
      <c r="U31">
        <v>3.3</v>
      </c>
      <c r="V31">
        <v>3.28</v>
      </c>
      <c r="W31">
        <v>3.26</v>
      </c>
      <c r="X31">
        <v>3.17</v>
      </c>
      <c r="Y31">
        <v>3.11</v>
      </c>
      <c r="Z31">
        <v>3.18</v>
      </c>
      <c r="AA31">
        <v>3.08</v>
      </c>
      <c r="AB31">
        <v>3.11</v>
      </c>
      <c r="AC31">
        <v>3.23</v>
      </c>
      <c r="AD31">
        <v>3.2</v>
      </c>
      <c r="AE31">
        <v>3.13</v>
      </c>
      <c r="BB31" s="2">
        <f t="shared" si="0"/>
        <v>3.3800000000000003</v>
      </c>
      <c r="BC31" s="2">
        <f t="shared" si="1"/>
        <v>0.34644108961181713</v>
      </c>
      <c r="BD31" s="1">
        <f t="shared" si="2"/>
        <v>4.87</v>
      </c>
      <c r="BE31" s="1">
        <f t="shared" si="3"/>
        <v>3.08</v>
      </c>
      <c r="BF31">
        <f t="shared" si="4"/>
        <v>0.58116883116883111</v>
      </c>
    </row>
    <row r="32" spans="2:58">
      <c r="B32" s="4"/>
      <c r="C32">
        <v>29</v>
      </c>
      <c r="D32">
        <v>3.5</v>
      </c>
      <c r="E32">
        <v>4.6500000000000004</v>
      </c>
      <c r="F32">
        <v>3.54</v>
      </c>
      <c r="G32">
        <v>3.35</v>
      </c>
      <c r="H32">
        <v>3.35</v>
      </c>
      <c r="I32">
        <v>3.31</v>
      </c>
      <c r="J32">
        <v>3.21</v>
      </c>
      <c r="K32">
        <v>3.9</v>
      </c>
      <c r="L32">
        <v>3.37</v>
      </c>
      <c r="M32">
        <v>3.24</v>
      </c>
      <c r="N32">
        <v>3.24</v>
      </c>
      <c r="O32">
        <v>3.15</v>
      </c>
      <c r="P32">
        <v>3.2</v>
      </c>
      <c r="Q32">
        <v>3.25</v>
      </c>
      <c r="R32">
        <v>3.31</v>
      </c>
      <c r="S32">
        <v>3.2</v>
      </c>
      <c r="T32">
        <v>3.09</v>
      </c>
      <c r="U32">
        <v>3.09</v>
      </c>
      <c r="V32">
        <v>3.03</v>
      </c>
      <c r="W32">
        <v>3.15</v>
      </c>
      <c r="X32">
        <v>3.18</v>
      </c>
      <c r="Y32">
        <v>3.07</v>
      </c>
      <c r="Z32">
        <v>3.07</v>
      </c>
      <c r="AA32">
        <v>3.09</v>
      </c>
      <c r="AB32">
        <v>3</v>
      </c>
      <c r="AC32">
        <v>3.01</v>
      </c>
      <c r="AD32">
        <v>3.07</v>
      </c>
      <c r="AE32">
        <v>3.05</v>
      </c>
      <c r="AF32">
        <v>3</v>
      </c>
      <c r="BB32" s="2">
        <f t="shared" si="0"/>
        <v>3.2644827586206904</v>
      </c>
      <c r="BC32" s="2">
        <f t="shared" si="1"/>
        <v>0.32384102322500935</v>
      </c>
      <c r="BD32" s="1">
        <f t="shared" si="2"/>
        <v>4.6500000000000004</v>
      </c>
      <c r="BE32" s="1">
        <f t="shared" si="3"/>
        <v>3</v>
      </c>
      <c r="BF32">
        <f t="shared" si="4"/>
        <v>0.55000000000000016</v>
      </c>
    </row>
    <row r="33" spans="2:58">
      <c r="B33" s="4"/>
      <c r="C33">
        <v>30</v>
      </c>
      <c r="D33">
        <v>4.3099999999999996</v>
      </c>
      <c r="E33">
        <v>2.21</v>
      </c>
      <c r="F33">
        <v>4.88</v>
      </c>
      <c r="G33">
        <v>5.2</v>
      </c>
      <c r="H33">
        <v>4.1900000000000004</v>
      </c>
      <c r="I33">
        <v>3.11</v>
      </c>
      <c r="J33">
        <v>2.69</v>
      </c>
      <c r="K33">
        <v>4</v>
      </c>
      <c r="L33">
        <v>2.36</v>
      </c>
      <c r="M33">
        <v>2.85</v>
      </c>
      <c r="N33">
        <v>3.99</v>
      </c>
      <c r="O33">
        <v>2.85</v>
      </c>
      <c r="P33">
        <v>4.76</v>
      </c>
      <c r="Q33">
        <v>2.95</v>
      </c>
      <c r="R33">
        <v>2.67</v>
      </c>
      <c r="S33">
        <v>2.91</v>
      </c>
      <c r="T33">
        <v>2.59</v>
      </c>
      <c r="U33">
        <v>4.3899999999999997</v>
      </c>
      <c r="V33">
        <v>2.63</v>
      </c>
      <c r="W33">
        <v>2.93</v>
      </c>
      <c r="X33">
        <v>1.89</v>
      </c>
      <c r="Y33">
        <v>3.6</v>
      </c>
      <c r="Z33">
        <v>1.58</v>
      </c>
      <c r="AA33">
        <v>1.83</v>
      </c>
      <c r="AB33">
        <v>2.11</v>
      </c>
      <c r="AC33">
        <v>3.63</v>
      </c>
      <c r="AD33">
        <v>3.12</v>
      </c>
      <c r="AE33">
        <v>2.1</v>
      </c>
      <c r="AF33">
        <v>3.2</v>
      </c>
      <c r="AG33">
        <v>3.28</v>
      </c>
      <c r="BB33" s="2">
        <f t="shared" si="0"/>
        <v>3.1603333333333334</v>
      </c>
      <c r="BC33" s="2">
        <f t="shared" si="1"/>
        <v>0.939338360525936</v>
      </c>
      <c r="BD33" s="1">
        <f t="shared" si="2"/>
        <v>5.2</v>
      </c>
      <c r="BE33" s="1">
        <f t="shared" si="3"/>
        <v>1.58</v>
      </c>
      <c r="BF33">
        <f t="shared" si="4"/>
        <v>2.2911392405063289</v>
      </c>
    </row>
    <row r="34" spans="2:58">
      <c r="B34" s="4"/>
      <c r="C34">
        <v>31</v>
      </c>
      <c r="D34">
        <v>3.79</v>
      </c>
      <c r="E34">
        <v>3.27</v>
      </c>
      <c r="F34">
        <v>3.06</v>
      </c>
      <c r="G34">
        <v>3.35</v>
      </c>
      <c r="H34">
        <v>3.13</v>
      </c>
      <c r="I34">
        <v>4.6100000000000003</v>
      </c>
      <c r="J34">
        <v>3.11</v>
      </c>
      <c r="K34">
        <v>3.09</v>
      </c>
      <c r="L34">
        <v>3.24</v>
      </c>
      <c r="M34">
        <v>3.22</v>
      </c>
      <c r="N34">
        <v>3.08</v>
      </c>
      <c r="O34">
        <v>2.97</v>
      </c>
      <c r="P34">
        <v>2.94</v>
      </c>
      <c r="Q34">
        <v>3.14</v>
      </c>
      <c r="R34">
        <v>3.02</v>
      </c>
      <c r="S34">
        <v>2.9</v>
      </c>
      <c r="T34">
        <v>2.96</v>
      </c>
      <c r="U34">
        <v>3</v>
      </c>
      <c r="V34">
        <v>2.91</v>
      </c>
      <c r="W34">
        <v>3.06</v>
      </c>
      <c r="X34">
        <v>2.88</v>
      </c>
      <c r="Y34">
        <v>2.95</v>
      </c>
      <c r="Z34">
        <v>2.86</v>
      </c>
      <c r="AA34">
        <v>3</v>
      </c>
      <c r="AB34">
        <v>2.84</v>
      </c>
      <c r="AC34">
        <v>2.82</v>
      </c>
      <c r="AD34">
        <v>2.88</v>
      </c>
      <c r="AE34">
        <v>2.83</v>
      </c>
      <c r="AF34">
        <v>2.86</v>
      </c>
      <c r="AG34">
        <v>2.76</v>
      </c>
      <c r="AH34">
        <v>2.19</v>
      </c>
      <c r="BB34" s="2">
        <f>AVERAGE(D34:BA34)</f>
        <v>3.0554838709677417</v>
      </c>
      <c r="BC34" s="2">
        <f>STDEVP(D34:BA34)</f>
        <v>0.37623635938987998</v>
      </c>
      <c r="BD34" s="1">
        <f>MAX(D34:BA34)</f>
        <v>4.6100000000000003</v>
      </c>
      <c r="BE34" s="1">
        <f>MIN(AA34:BB34)</f>
        <v>2.19</v>
      </c>
      <c r="BF34">
        <f t="shared" si="4"/>
        <v>1.1050228310502286</v>
      </c>
    </row>
    <row r="35" spans="2:58">
      <c r="B35" s="4"/>
      <c r="C35">
        <v>32</v>
      </c>
      <c r="D35">
        <v>3.49</v>
      </c>
      <c r="E35">
        <v>3.55</v>
      </c>
      <c r="F35">
        <v>2.64</v>
      </c>
      <c r="G35">
        <v>2.59</v>
      </c>
      <c r="H35">
        <v>3.77</v>
      </c>
      <c r="I35">
        <v>3.45</v>
      </c>
      <c r="J35">
        <v>2.6</v>
      </c>
      <c r="K35">
        <v>3.16</v>
      </c>
      <c r="L35">
        <v>2.92</v>
      </c>
      <c r="M35">
        <v>2.34</v>
      </c>
      <c r="N35">
        <v>3.71</v>
      </c>
      <c r="O35">
        <v>3.46</v>
      </c>
      <c r="P35">
        <v>1.6</v>
      </c>
      <c r="Q35">
        <v>2.13</v>
      </c>
      <c r="R35">
        <v>2.63</v>
      </c>
      <c r="S35">
        <v>3.55</v>
      </c>
      <c r="T35">
        <v>1.88</v>
      </c>
      <c r="U35">
        <v>2.83</v>
      </c>
      <c r="V35">
        <v>3.71</v>
      </c>
      <c r="W35">
        <v>2.7</v>
      </c>
      <c r="X35">
        <v>4.7</v>
      </c>
      <c r="Y35">
        <v>2.96</v>
      </c>
      <c r="Z35">
        <v>2.25</v>
      </c>
      <c r="AA35">
        <v>2.89</v>
      </c>
      <c r="AB35">
        <v>2.25</v>
      </c>
      <c r="AC35">
        <v>3.86</v>
      </c>
      <c r="AD35">
        <v>1.71</v>
      </c>
      <c r="AE35">
        <v>2.29</v>
      </c>
      <c r="AF35">
        <v>3.82</v>
      </c>
      <c r="AG35">
        <v>2.33</v>
      </c>
      <c r="AH35">
        <v>3.73</v>
      </c>
      <c r="AI35">
        <v>3.44</v>
      </c>
      <c r="BB35" s="2">
        <f t="shared" si="0"/>
        <v>2.9668749999999999</v>
      </c>
      <c r="BC35" s="2">
        <f t="shared" si="1"/>
        <v>0.72374649178769768</v>
      </c>
      <c r="BD35" s="1">
        <f t="shared" si="2"/>
        <v>4.7</v>
      </c>
      <c r="BE35" s="1">
        <f t="shared" si="3"/>
        <v>1.6</v>
      </c>
      <c r="BF35">
        <f t="shared" si="4"/>
        <v>1.9375</v>
      </c>
    </row>
    <row r="36" spans="2:58">
      <c r="B36" s="4"/>
      <c r="C36">
        <v>33</v>
      </c>
      <c r="D36">
        <v>2.2200000000000002</v>
      </c>
      <c r="E36">
        <v>3.58</v>
      </c>
      <c r="F36">
        <v>4.08</v>
      </c>
      <c r="G36">
        <v>2.73</v>
      </c>
      <c r="H36">
        <v>3.42</v>
      </c>
      <c r="I36">
        <v>3.31</v>
      </c>
      <c r="J36">
        <v>3.14</v>
      </c>
      <c r="K36">
        <v>2.5099999999999998</v>
      </c>
      <c r="L36">
        <v>4.66</v>
      </c>
      <c r="M36">
        <v>2.71</v>
      </c>
      <c r="N36">
        <v>2.63</v>
      </c>
      <c r="O36">
        <v>4.17</v>
      </c>
      <c r="P36">
        <v>2.74</v>
      </c>
      <c r="Q36">
        <v>3.41</v>
      </c>
      <c r="R36">
        <v>3.12</v>
      </c>
      <c r="S36">
        <v>3.15</v>
      </c>
      <c r="T36">
        <v>2.2999999999999998</v>
      </c>
      <c r="U36">
        <v>3.22</v>
      </c>
      <c r="V36">
        <v>2.0099999999999998</v>
      </c>
      <c r="W36">
        <v>1.79</v>
      </c>
      <c r="X36">
        <v>1.24</v>
      </c>
      <c r="Y36">
        <v>2.5499999999999998</v>
      </c>
      <c r="Z36">
        <v>1.89</v>
      </c>
      <c r="AA36">
        <v>1.74</v>
      </c>
      <c r="AB36">
        <v>3.33</v>
      </c>
      <c r="AC36">
        <v>1.26</v>
      </c>
      <c r="AD36">
        <v>3.37</v>
      </c>
      <c r="AE36">
        <v>3.09</v>
      </c>
      <c r="AF36">
        <v>4.05</v>
      </c>
      <c r="AG36">
        <v>3.79</v>
      </c>
      <c r="AH36">
        <v>0.98299999999999998</v>
      </c>
      <c r="AI36">
        <v>4.16</v>
      </c>
      <c r="AJ36">
        <v>2.08</v>
      </c>
      <c r="BB36" s="2">
        <f t="shared" si="0"/>
        <v>2.8616060606060607</v>
      </c>
      <c r="BC36" s="2">
        <f t="shared" si="1"/>
        <v>0.90575841114350553</v>
      </c>
      <c r="BD36" s="1">
        <f t="shared" si="2"/>
        <v>4.66</v>
      </c>
      <c r="BE36" s="1">
        <f t="shared" si="3"/>
        <v>0.98299999999999998</v>
      </c>
      <c r="BF36">
        <f t="shared" si="4"/>
        <v>3.74059003051882</v>
      </c>
    </row>
    <row r="37" spans="2:58">
      <c r="B37" s="4"/>
      <c r="C37">
        <v>34</v>
      </c>
      <c r="D37">
        <v>4.46</v>
      </c>
      <c r="E37">
        <v>4.45</v>
      </c>
      <c r="F37">
        <v>3.66</v>
      </c>
      <c r="G37">
        <v>3.08</v>
      </c>
      <c r="H37">
        <v>2.27</v>
      </c>
      <c r="I37">
        <v>2.2000000000000002</v>
      </c>
      <c r="J37">
        <v>4.1100000000000003</v>
      </c>
      <c r="K37">
        <v>3.18</v>
      </c>
      <c r="L37">
        <v>3.34</v>
      </c>
      <c r="M37">
        <v>2.2799999999999998</v>
      </c>
      <c r="N37">
        <v>2.61</v>
      </c>
      <c r="O37">
        <v>4.04</v>
      </c>
      <c r="P37">
        <v>4.41</v>
      </c>
      <c r="Q37">
        <v>1.86</v>
      </c>
      <c r="R37">
        <v>2.25</v>
      </c>
      <c r="S37">
        <v>3.3</v>
      </c>
      <c r="T37">
        <v>3.08</v>
      </c>
      <c r="U37">
        <v>3.65</v>
      </c>
      <c r="V37">
        <v>2.6</v>
      </c>
      <c r="W37">
        <v>2.5099999999999998</v>
      </c>
      <c r="X37">
        <v>3.08</v>
      </c>
      <c r="Y37">
        <v>3.71</v>
      </c>
      <c r="Z37">
        <v>1.5</v>
      </c>
      <c r="AA37">
        <v>2.77</v>
      </c>
      <c r="AB37">
        <v>3.17</v>
      </c>
      <c r="AC37">
        <v>2.2799999999999998</v>
      </c>
      <c r="AD37">
        <v>1.97</v>
      </c>
      <c r="AE37">
        <v>1.31</v>
      </c>
      <c r="AF37">
        <v>1.45</v>
      </c>
      <c r="AG37">
        <v>1.93</v>
      </c>
      <c r="AH37">
        <v>1.3</v>
      </c>
      <c r="AI37">
        <v>1.87</v>
      </c>
      <c r="AJ37">
        <v>2.54</v>
      </c>
      <c r="AK37">
        <v>2.65</v>
      </c>
      <c r="BB37" s="2">
        <f t="shared" si="0"/>
        <v>2.7902941176470595</v>
      </c>
      <c r="BC37" s="2">
        <f t="shared" si="1"/>
        <v>0.90067453576591971</v>
      </c>
      <c r="BD37" s="1">
        <f t="shared" si="2"/>
        <v>4.46</v>
      </c>
      <c r="BE37" s="1">
        <f t="shared" si="3"/>
        <v>1.3</v>
      </c>
      <c r="BF37">
        <f t="shared" si="4"/>
        <v>2.430769230769231</v>
      </c>
    </row>
    <row r="38" spans="2:58">
      <c r="B38" s="4"/>
      <c r="C38">
        <v>35</v>
      </c>
      <c r="D38">
        <v>3.26</v>
      </c>
      <c r="E38">
        <v>4.22</v>
      </c>
      <c r="F38">
        <v>3.87</v>
      </c>
      <c r="G38">
        <v>3.54</v>
      </c>
      <c r="H38">
        <v>3.82</v>
      </c>
      <c r="I38">
        <v>3.26</v>
      </c>
      <c r="J38">
        <v>3.49</v>
      </c>
      <c r="K38">
        <v>1.9</v>
      </c>
      <c r="L38">
        <v>3.67</v>
      </c>
      <c r="M38">
        <v>2.61</v>
      </c>
      <c r="N38">
        <v>1.72</v>
      </c>
      <c r="O38">
        <v>2.23</v>
      </c>
      <c r="P38">
        <v>3.06</v>
      </c>
      <c r="Q38">
        <v>2.73</v>
      </c>
      <c r="R38">
        <v>2.09</v>
      </c>
      <c r="S38">
        <v>3.07</v>
      </c>
      <c r="T38">
        <v>2.46</v>
      </c>
      <c r="U38">
        <v>2.0499999999999998</v>
      </c>
      <c r="V38">
        <v>1.98</v>
      </c>
      <c r="W38">
        <v>3.14</v>
      </c>
      <c r="X38">
        <v>1.76</v>
      </c>
      <c r="Y38">
        <v>2.16</v>
      </c>
      <c r="Z38">
        <v>1.24</v>
      </c>
      <c r="AA38">
        <v>2.79</v>
      </c>
      <c r="AB38">
        <v>2.35</v>
      </c>
      <c r="AC38">
        <v>1.54</v>
      </c>
      <c r="AD38">
        <v>2.79</v>
      </c>
      <c r="AE38">
        <v>2.64</v>
      </c>
      <c r="AF38">
        <v>2.76</v>
      </c>
      <c r="AG38">
        <v>1.73</v>
      </c>
      <c r="AH38">
        <v>2.71</v>
      </c>
      <c r="AI38">
        <v>3.04</v>
      </c>
      <c r="AJ38">
        <v>3.24</v>
      </c>
      <c r="AK38">
        <v>3.05</v>
      </c>
      <c r="AL38">
        <v>2.86</v>
      </c>
      <c r="BB38" s="2">
        <f t="shared" si="0"/>
        <v>2.7094285714285715</v>
      </c>
      <c r="BC38" s="2">
        <f t="shared" si="1"/>
        <v>0.71282112706041112</v>
      </c>
      <c r="BD38" s="1">
        <f t="shared" si="2"/>
        <v>4.22</v>
      </c>
      <c r="BE38" s="1">
        <f t="shared" si="3"/>
        <v>1.24</v>
      </c>
      <c r="BF38">
        <f t="shared" si="4"/>
        <v>2.4032258064516125</v>
      </c>
    </row>
    <row r="39" spans="2:58">
      <c r="B39" s="4"/>
      <c r="C39">
        <v>36</v>
      </c>
      <c r="D39">
        <v>3.73</v>
      </c>
      <c r="E39">
        <v>2.61</v>
      </c>
      <c r="F39">
        <v>2.2799999999999998</v>
      </c>
      <c r="G39">
        <v>2.98</v>
      </c>
      <c r="H39">
        <v>3.56</v>
      </c>
      <c r="I39">
        <v>3.09</v>
      </c>
      <c r="J39">
        <v>2.77</v>
      </c>
      <c r="K39">
        <v>2.2599999999999998</v>
      </c>
      <c r="L39">
        <v>3.54</v>
      </c>
      <c r="M39">
        <v>2.72</v>
      </c>
      <c r="N39">
        <v>3.21</v>
      </c>
      <c r="O39">
        <v>3.19</v>
      </c>
      <c r="P39">
        <v>2.52</v>
      </c>
      <c r="Q39">
        <v>1.51</v>
      </c>
      <c r="R39">
        <v>2.5</v>
      </c>
      <c r="S39">
        <v>2.81</v>
      </c>
      <c r="T39">
        <v>1.46</v>
      </c>
      <c r="U39">
        <v>3.1</v>
      </c>
      <c r="V39">
        <v>3.07</v>
      </c>
      <c r="W39">
        <v>2.75</v>
      </c>
      <c r="X39">
        <v>3.55</v>
      </c>
      <c r="Y39">
        <v>3.33</v>
      </c>
      <c r="Z39">
        <v>1.98</v>
      </c>
      <c r="AA39">
        <v>0.81499999999999995</v>
      </c>
      <c r="AB39">
        <v>2.4900000000000002</v>
      </c>
      <c r="AC39">
        <v>2.11</v>
      </c>
      <c r="AD39">
        <v>2.99</v>
      </c>
      <c r="AE39">
        <v>3.07</v>
      </c>
      <c r="AF39">
        <v>3.82</v>
      </c>
      <c r="AG39">
        <v>3.16</v>
      </c>
      <c r="AH39">
        <v>3.3</v>
      </c>
      <c r="AI39">
        <v>0.79100000000000004</v>
      </c>
      <c r="AJ39">
        <v>2.33</v>
      </c>
      <c r="AK39">
        <v>1.94</v>
      </c>
      <c r="AL39">
        <v>1.98</v>
      </c>
      <c r="AM39">
        <v>1.72</v>
      </c>
      <c r="BB39" s="2">
        <f t="shared" si="0"/>
        <v>2.6398888888888878</v>
      </c>
      <c r="BC39" s="2">
        <f t="shared" si="1"/>
        <v>0.75084259253550423</v>
      </c>
      <c r="BD39" s="1">
        <f t="shared" si="2"/>
        <v>3.82</v>
      </c>
      <c r="BE39" s="1">
        <f t="shared" si="3"/>
        <v>0.79100000000000004</v>
      </c>
      <c r="BF39">
        <f t="shared" si="4"/>
        <v>3.8293299620733245</v>
      </c>
    </row>
    <row r="40" spans="2:58">
      <c r="B40" s="4"/>
      <c r="C40">
        <v>37</v>
      </c>
      <c r="D40">
        <v>3.54</v>
      </c>
      <c r="E40">
        <v>3.65</v>
      </c>
      <c r="F40">
        <v>2.77</v>
      </c>
      <c r="G40">
        <v>3.31</v>
      </c>
      <c r="H40">
        <v>3.48</v>
      </c>
      <c r="I40">
        <v>3.49</v>
      </c>
      <c r="J40">
        <v>3.29</v>
      </c>
      <c r="K40">
        <v>1.98</v>
      </c>
      <c r="L40">
        <v>3.01</v>
      </c>
      <c r="M40">
        <v>2.98</v>
      </c>
      <c r="N40">
        <v>3.5</v>
      </c>
      <c r="O40">
        <v>2.7</v>
      </c>
      <c r="P40">
        <v>2.75</v>
      </c>
      <c r="Q40">
        <v>2.81</v>
      </c>
      <c r="R40">
        <v>2.25</v>
      </c>
      <c r="S40">
        <v>1.95</v>
      </c>
      <c r="T40">
        <v>2.86</v>
      </c>
      <c r="U40">
        <v>2.42</v>
      </c>
      <c r="V40">
        <v>2.1</v>
      </c>
      <c r="W40">
        <v>3.12</v>
      </c>
      <c r="X40">
        <v>2.66</v>
      </c>
      <c r="Y40">
        <v>2.72</v>
      </c>
      <c r="Z40">
        <v>1.74</v>
      </c>
      <c r="AA40">
        <v>0.47199999999999998</v>
      </c>
      <c r="AB40">
        <v>2.5</v>
      </c>
      <c r="AC40">
        <v>1.94</v>
      </c>
      <c r="AD40">
        <v>1.65</v>
      </c>
      <c r="AE40">
        <v>2.1</v>
      </c>
      <c r="AF40">
        <v>1.98</v>
      </c>
      <c r="AG40">
        <v>3.15</v>
      </c>
      <c r="AH40">
        <v>1.17</v>
      </c>
      <c r="AI40">
        <v>4.67</v>
      </c>
      <c r="AJ40">
        <v>2.88</v>
      </c>
      <c r="AK40">
        <v>0.93100000000000005</v>
      </c>
      <c r="AL40">
        <v>2.35</v>
      </c>
      <c r="AM40">
        <v>2.25</v>
      </c>
      <c r="AN40">
        <v>1.77</v>
      </c>
      <c r="BB40" s="2">
        <f t="shared" si="0"/>
        <v>2.5646756756756752</v>
      </c>
      <c r="BC40" s="2">
        <f t="shared" si="1"/>
        <v>0.82039997015477095</v>
      </c>
      <c r="BD40" s="1">
        <f t="shared" si="2"/>
        <v>4.67</v>
      </c>
      <c r="BE40" s="1">
        <f t="shared" si="3"/>
        <v>0.47199999999999998</v>
      </c>
      <c r="BF40">
        <f t="shared" si="4"/>
        <v>8.8940677966101713</v>
      </c>
    </row>
    <row r="41" spans="2:58">
      <c r="B41" s="4"/>
      <c r="C41">
        <v>38</v>
      </c>
      <c r="D41">
        <v>3.72</v>
      </c>
      <c r="E41">
        <v>3.88</v>
      </c>
      <c r="F41">
        <v>3.31</v>
      </c>
      <c r="G41">
        <v>3.42</v>
      </c>
      <c r="H41">
        <v>2.82</v>
      </c>
      <c r="I41">
        <v>2.74</v>
      </c>
      <c r="J41">
        <v>3.79</v>
      </c>
      <c r="K41">
        <v>3.42</v>
      </c>
      <c r="L41">
        <v>2.46</v>
      </c>
      <c r="M41">
        <v>1.04</v>
      </c>
      <c r="N41">
        <v>3.74</v>
      </c>
      <c r="O41">
        <v>1.4</v>
      </c>
      <c r="P41">
        <v>2.2200000000000002</v>
      </c>
      <c r="Q41">
        <v>2.54</v>
      </c>
      <c r="R41">
        <v>2.2999999999999998</v>
      </c>
      <c r="S41">
        <v>1.85</v>
      </c>
      <c r="T41">
        <v>2.71</v>
      </c>
      <c r="U41">
        <v>0.98199999999999998</v>
      </c>
      <c r="V41">
        <v>1.55</v>
      </c>
      <c r="W41">
        <v>1.76</v>
      </c>
      <c r="X41">
        <v>2.2000000000000002</v>
      </c>
      <c r="Y41">
        <v>2.3199999999999998</v>
      </c>
      <c r="Z41">
        <v>3.67</v>
      </c>
      <c r="AA41">
        <v>1.47</v>
      </c>
      <c r="AB41">
        <v>2.0699999999999998</v>
      </c>
      <c r="AC41">
        <v>2.29</v>
      </c>
      <c r="AD41">
        <v>0.50900000000000001</v>
      </c>
      <c r="AE41">
        <v>2.42</v>
      </c>
      <c r="AF41">
        <v>2.06</v>
      </c>
      <c r="AG41">
        <v>2.1</v>
      </c>
      <c r="AH41">
        <v>0.79600000000000004</v>
      </c>
      <c r="AI41">
        <v>1.99</v>
      </c>
      <c r="AJ41">
        <v>2.79</v>
      </c>
      <c r="AK41">
        <v>1.95</v>
      </c>
      <c r="AL41">
        <v>3.81</v>
      </c>
      <c r="AM41">
        <v>3.11</v>
      </c>
      <c r="AN41">
        <v>3.67</v>
      </c>
      <c r="AO41">
        <v>3.97</v>
      </c>
      <c r="BB41" s="2">
        <f t="shared" si="0"/>
        <v>2.4959736842105267</v>
      </c>
      <c r="BC41" s="2">
        <f t="shared" si="1"/>
        <v>0.93274643947865499</v>
      </c>
      <c r="BD41" s="1">
        <f t="shared" si="2"/>
        <v>3.97</v>
      </c>
      <c r="BE41" s="1">
        <f t="shared" si="3"/>
        <v>0.50900000000000001</v>
      </c>
      <c r="BF41">
        <f t="shared" si="4"/>
        <v>6.7996070726915523</v>
      </c>
    </row>
    <row r="42" spans="2:58">
      <c r="B42" s="4"/>
      <c r="C42">
        <v>39</v>
      </c>
      <c r="D42">
        <v>3.72</v>
      </c>
      <c r="E42">
        <v>2.95</v>
      </c>
      <c r="F42">
        <v>2.77</v>
      </c>
      <c r="G42">
        <v>2.25</v>
      </c>
      <c r="H42">
        <v>2.83</v>
      </c>
      <c r="I42">
        <v>4.1500000000000004</v>
      </c>
      <c r="J42">
        <v>2.33</v>
      </c>
      <c r="K42">
        <v>2.7</v>
      </c>
      <c r="L42">
        <v>2.82</v>
      </c>
      <c r="M42">
        <v>2.56</v>
      </c>
      <c r="N42">
        <v>2.69</v>
      </c>
      <c r="O42">
        <v>2.1800000000000002</v>
      </c>
      <c r="P42">
        <v>2.4</v>
      </c>
      <c r="Q42">
        <v>1.29</v>
      </c>
      <c r="R42">
        <v>2.54</v>
      </c>
      <c r="S42">
        <v>2.11</v>
      </c>
      <c r="T42">
        <v>2.72</v>
      </c>
      <c r="U42">
        <v>2.09</v>
      </c>
      <c r="V42">
        <v>1.26</v>
      </c>
      <c r="W42">
        <v>3.48</v>
      </c>
      <c r="X42">
        <v>2.4300000000000002</v>
      </c>
      <c r="Y42">
        <v>3.62</v>
      </c>
      <c r="Z42">
        <v>1.28</v>
      </c>
      <c r="AA42">
        <v>1.85</v>
      </c>
      <c r="AB42">
        <v>1.71</v>
      </c>
      <c r="AC42">
        <v>3.4</v>
      </c>
      <c r="AD42">
        <v>2.06</v>
      </c>
      <c r="AE42">
        <v>2.19</v>
      </c>
      <c r="AF42">
        <v>2.62</v>
      </c>
      <c r="AG42">
        <v>1.98</v>
      </c>
      <c r="AH42">
        <v>1.96</v>
      </c>
      <c r="AI42">
        <v>1.53</v>
      </c>
      <c r="AJ42">
        <v>2.16</v>
      </c>
      <c r="AK42">
        <v>1.57</v>
      </c>
      <c r="AL42">
        <v>1.58</v>
      </c>
      <c r="AM42">
        <v>3.76</v>
      </c>
      <c r="AN42">
        <v>1.7</v>
      </c>
      <c r="AO42">
        <v>3.91</v>
      </c>
      <c r="AP42">
        <v>1.61</v>
      </c>
      <c r="BB42" s="2">
        <f t="shared" si="0"/>
        <v>2.4297435897435897</v>
      </c>
      <c r="BC42" s="2">
        <f t="shared" si="1"/>
        <v>0.75730455608297875</v>
      </c>
      <c r="BD42" s="1">
        <f t="shared" si="2"/>
        <v>4.1500000000000004</v>
      </c>
      <c r="BE42" s="1">
        <f t="shared" si="3"/>
        <v>1.26</v>
      </c>
      <c r="BF42">
        <f t="shared" si="4"/>
        <v>2.2936507936507939</v>
      </c>
    </row>
    <row r="43" spans="2:58">
      <c r="B43" s="4"/>
      <c r="C43">
        <v>40</v>
      </c>
      <c r="D43">
        <v>3.56</v>
      </c>
      <c r="E43">
        <v>2.93</v>
      </c>
      <c r="F43">
        <v>2.21</v>
      </c>
      <c r="G43">
        <v>4.05</v>
      </c>
      <c r="H43">
        <v>2.08</v>
      </c>
      <c r="I43">
        <v>3.1</v>
      </c>
      <c r="J43">
        <v>2.98</v>
      </c>
      <c r="K43">
        <v>2.5299999999999998</v>
      </c>
      <c r="L43">
        <v>2.29</v>
      </c>
      <c r="M43">
        <v>1.32</v>
      </c>
      <c r="N43">
        <v>2.2200000000000002</v>
      </c>
      <c r="O43">
        <v>2.56</v>
      </c>
      <c r="P43">
        <v>2.2200000000000002</v>
      </c>
      <c r="Q43">
        <v>3.29</v>
      </c>
      <c r="R43">
        <v>1.88</v>
      </c>
      <c r="S43">
        <v>1.17</v>
      </c>
      <c r="T43">
        <v>1.51</v>
      </c>
      <c r="U43">
        <v>3.14</v>
      </c>
      <c r="V43">
        <v>1.86</v>
      </c>
      <c r="W43">
        <v>1.08</v>
      </c>
      <c r="X43">
        <v>1.04</v>
      </c>
      <c r="Y43">
        <v>2.1</v>
      </c>
      <c r="Z43">
        <v>1.83</v>
      </c>
      <c r="AA43">
        <v>3.27</v>
      </c>
      <c r="AB43">
        <v>2.3199999999999998</v>
      </c>
      <c r="AC43">
        <v>2.44</v>
      </c>
      <c r="AD43">
        <v>2.7</v>
      </c>
      <c r="AE43">
        <v>1.55</v>
      </c>
      <c r="AF43">
        <v>1.51</v>
      </c>
      <c r="AG43">
        <v>1.79</v>
      </c>
      <c r="AH43">
        <v>2.4300000000000002</v>
      </c>
      <c r="AI43">
        <v>3.6</v>
      </c>
      <c r="AJ43">
        <v>2.0499999999999998</v>
      </c>
      <c r="AK43">
        <v>0.72699999999999998</v>
      </c>
      <c r="AL43">
        <v>2.37</v>
      </c>
      <c r="AM43">
        <v>1.98</v>
      </c>
      <c r="AN43">
        <v>3.49</v>
      </c>
      <c r="AO43">
        <v>3.03</v>
      </c>
      <c r="AP43">
        <v>3.21</v>
      </c>
      <c r="AQ43">
        <v>3.57</v>
      </c>
      <c r="BB43" s="2">
        <f t="shared" si="0"/>
        <v>2.3746750000000003</v>
      </c>
      <c r="BC43" s="2">
        <f t="shared" si="1"/>
        <v>0.80123147053457566</v>
      </c>
      <c r="BD43" s="1">
        <f t="shared" si="2"/>
        <v>4.05</v>
      </c>
      <c r="BE43" s="1">
        <f t="shared" si="3"/>
        <v>0.72699999999999998</v>
      </c>
      <c r="BF43">
        <f t="shared" si="4"/>
        <v>4.5708390646492436</v>
      </c>
    </row>
    <row r="44" spans="2:58">
      <c r="B44" s="4"/>
      <c r="C44">
        <v>41</v>
      </c>
      <c r="D44">
        <v>4.84</v>
      </c>
      <c r="E44">
        <v>4.18</v>
      </c>
      <c r="F44">
        <v>4.04</v>
      </c>
      <c r="G44">
        <v>3.98</v>
      </c>
      <c r="H44">
        <v>2.76</v>
      </c>
      <c r="I44">
        <v>3.11</v>
      </c>
      <c r="J44">
        <v>2.2799999999999998</v>
      </c>
      <c r="K44">
        <v>3.63</v>
      </c>
      <c r="L44">
        <v>2.0299999999999998</v>
      </c>
      <c r="M44">
        <v>2.71</v>
      </c>
      <c r="N44">
        <v>2.4500000000000002</v>
      </c>
      <c r="O44">
        <v>3.37</v>
      </c>
      <c r="P44">
        <v>1.88</v>
      </c>
      <c r="Q44">
        <v>2.3199999999999998</v>
      </c>
      <c r="R44">
        <v>1.36</v>
      </c>
      <c r="S44">
        <v>2.27</v>
      </c>
      <c r="T44">
        <v>2.42</v>
      </c>
      <c r="U44">
        <v>2.23</v>
      </c>
      <c r="V44">
        <v>2.23</v>
      </c>
      <c r="W44">
        <v>2.2599999999999998</v>
      </c>
      <c r="X44">
        <v>1.93</v>
      </c>
      <c r="Y44">
        <v>2.73</v>
      </c>
      <c r="Z44">
        <v>2.99</v>
      </c>
      <c r="AA44">
        <v>1.01</v>
      </c>
      <c r="AB44">
        <v>1.71</v>
      </c>
      <c r="AC44">
        <v>1.03</v>
      </c>
      <c r="AD44">
        <v>1.52</v>
      </c>
      <c r="AE44">
        <v>2.2400000000000002</v>
      </c>
      <c r="AF44">
        <v>2.14</v>
      </c>
      <c r="AG44">
        <v>2.38</v>
      </c>
      <c r="AH44">
        <v>2.35</v>
      </c>
      <c r="AI44">
        <v>1.46</v>
      </c>
      <c r="AJ44">
        <v>2.09</v>
      </c>
      <c r="AK44">
        <v>1.61</v>
      </c>
      <c r="AL44">
        <v>1.37</v>
      </c>
      <c r="AM44">
        <v>0.84599999999999997</v>
      </c>
      <c r="AN44">
        <v>0.70299999999999996</v>
      </c>
      <c r="AO44">
        <v>1.6</v>
      </c>
      <c r="AP44">
        <v>2.1</v>
      </c>
      <c r="AQ44">
        <v>1.95</v>
      </c>
      <c r="AR44">
        <v>2.82</v>
      </c>
      <c r="BB44" s="2">
        <f t="shared" si="0"/>
        <v>2.315341463414633</v>
      </c>
      <c r="BC44" s="2">
        <f t="shared" si="1"/>
        <v>0.90670235011023603</v>
      </c>
      <c r="BD44" s="1">
        <f t="shared" si="2"/>
        <v>4.84</v>
      </c>
      <c r="BE44" s="1">
        <f t="shared" si="3"/>
        <v>0.70299999999999996</v>
      </c>
      <c r="BF44">
        <f t="shared" si="4"/>
        <v>5.8847795163584635</v>
      </c>
    </row>
    <row r="45" spans="2:58">
      <c r="B45" s="4"/>
      <c r="C45">
        <v>42</v>
      </c>
      <c r="D45">
        <v>5.12</v>
      </c>
      <c r="E45">
        <v>3.41</v>
      </c>
      <c r="F45">
        <v>3.27</v>
      </c>
      <c r="G45">
        <v>2.4900000000000002</v>
      </c>
      <c r="H45">
        <v>3.35</v>
      </c>
      <c r="I45">
        <v>3.21</v>
      </c>
      <c r="J45">
        <v>2.9</v>
      </c>
      <c r="K45">
        <v>1.75</v>
      </c>
      <c r="L45">
        <v>3.89</v>
      </c>
      <c r="M45">
        <v>3.07</v>
      </c>
      <c r="N45">
        <v>2.75</v>
      </c>
      <c r="O45">
        <v>2.31</v>
      </c>
      <c r="P45">
        <v>2.54</v>
      </c>
      <c r="Q45">
        <v>3.12</v>
      </c>
      <c r="R45">
        <v>2.09</v>
      </c>
      <c r="S45">
        <v>2.4500000000000002</v>
      </c>
      <c r="T45">
        <v>3.11</v>
      </c>
      <c r="U45">
        <v>1.2</v>
      </c>
      <c r="V45">
        <v>1.75</v>
      </c>
      <c r="W45">
        <v>2.0299999999999998</v>
      </c>
      <c r="X45">
        <v>2.15</v>
      </c>
      <c r="Y45">
        <v>3.08</v>
      </c>
      <c r="Z45">
        <v>1.62</v>
      </c>
      <c r="AA45">
        <v>1.4</v>
      </c>
      <c r="AB45">
        <v>1.56</v>
      </c>
      <c r="AC45">
        <v>2.5099999999999998</v>
      </c>
      <c r="AD45">
        <v>0.998</v>
      </c>
      <c r="AE45">
        <v>1.35</v>
      </c>
      <c r="AF45">
        <v>1.8</v>
      </c>
      <c r="AG45">
        <v>2.0299999999999998</v>
      </c>
      <c r="AH45">
        <v>1.97</v>
      </c>
      <c r="AI45">
        <v>1.9</v>
      </c>
      <c r="AJ45">
        <v>1.19</v>
      </c>
      <c r="AK45">
        <v>0.64400000000000002</v>
      </c>
      <c r="AL45">
        <v>1.95</v>
      </c>
      <c r="AM45">
        <v>1.1399999999999999</v>
      </c>
      <c r="AN45">
        <v>3.41</v>
      </c>
      <c r="AO45">
        <v>2.21</v>
      </c>
      <c r="AP45">
        <v>0.434</v>
      </c>
      <c r="AQ45">
        <v>2.23</v>
      </c>
      <c r="AR45">
        <v>1.99</v>
      </c>
      <c r="AS45">
        <v>1.67</v>
      </c>
      <c r="BB45" s="2">
        <f t="shared" si="0"/>
        <v>2.2630000000000003</v>
      </c>
      <c r="BC45" s="2">
        <f t="shared" si="1"/>
        <v>0.91814899195532096</v>
      </c>
      <c r="BD45" s="1">
        <f t="shared" si="2"/>
        <v>5.12</v>
      </c>
      <c r="BE45" s="1">
        <f t="shared" si="3"/>
        <v>0.434</v>
      </c>
      <c r="BF45">
        <f t="shared" si="4"/>
        <v>10.797235023041475</v>
      </c>
    </row>
    <row r="46" spans="2:58">
      <c r="B46" s="4"/>
      <c r="C46">
        <v>43</v>
      </c>
      <c r="D46">
        <v>4.37</v>
      </c>
      <c r="E46">
        <v>1.34</v>
      </c>
      <c r="F46">
        <v>2.68</v>
      </c>
      <c r="G46">
        <v>3.02</v>
      </c>
      <c r="H46">
        <v>3.06</v>
      </c>
      <c r="I46">
        <v>2.23</v>
      </c>
      <c r="J46">
        <v>2.95</v>
      </c>
      <c r="K46">
        <v>3</v>
      </c>
      <c r="L46">
        <v>1.48</v>
      </c>
      <c r="M46">
        <v>1.77</v>
      </c>
      <c r="N46">
        <v>2.83</v>
      </c>
      <c r="O46">
        <v>1.43</v>
      </c>
      <c r="P46">
        <v>1.17</v>
      </c>
      <c r="Q46">
        <v>2.12</v>
      </c>
      <c r="R46">
        <v>2.5499999999999998</v>
      </c>
      <c r="S46">
        <v>1.33</v>
      </c>
      <c r="T46">
        <v>1.23</v>
      </c>
      <c r="U46">
        <v>2.72</v>
      </c>
      <c r="V46">
        <v>1.51</v>
      </c>
      <c r="W46">
        <v>2.23</v>
      </c>
      <c r="X46">
        <v>4.84</v>
      </c>
      <c r="Y46">
        <v>1.65</v>
      </c>
      <c r="Z46">
        <v>2.2200000000000002</v>
      </c>
      <c r="AA46">
        <v>2.34</v>
      </c>
      <c r="AB46">
        <v>1.96</v>
      </c>
      <c r="AC46">
        <v>1.08</v>
      </c>
      <c r="AD46">
        <v>1.97</v>
      </c>
      <c r="AE46">
        <v>1.86</v>
      </c>
      <c r="AF46">
        <v>2.14</v>
      </c>
      <c r="AG46">
        <v>1.77</v>
      </c>
      <c r="AH46">
        <v>1.85</v>
      </c>
      <c r="AI46">
        <v>1.75</v>
      </c>
      <c r="AJ46">
        <v>2.63</v>
      </c>
      <c r="AK46">
        <v>2.48</v>
      </c>
      <c r="AL46">
        <v>3.71</v>
      </c>
      <c r="AM46">
        <v>1.68</v>
      </c>
      <c r="AN46">
        <v>1.3</v>
      </c>
      <c r="AO46">
        <v>1.0900000000000001</v>
      </c>
      <c r="AP46">
        <v>1.69</v>
      </c>
      <c r="AQ46">
        <v>4.13</v>
      </c>
      <c r="AR46">
        <v>1.91</v>
      </c>
      <c r="AS46">
        <v>1.07</v>
      </c>
      <c r="AT46">
        <v>2.87</v>
      </c>
      <c r="BB46" s="2">
        <f t="shared" si="0"/>
        <v>2.209534883720929</v>
      </c>
      <c r="BC46" s="2">
        <f t="shared" si="1"/>
        <v>0.88337869750279585</v>
      </c>
      <c r="BD46" s="1">
        <f t="shared" si="2"/>
        <v>4.84</v>
      </c>
      <c r="BE46" s="1">
        <f t="shared" si="3"/>
        <v>1.07</v>
      </c>
      <c r="BF46">
        <f t="shared" si="4"/>
        <v>3.523364485981308</v>
      </c>
    </row>
    <row r="47" spans="2:58">
      <c r="B47" s="4"/>
      <c r="C47">
        <v>44</v>
      </c>
      <c r="D47">
        <v>5.3</v>
      </c>
      <c r="E47">
        <v>2.25</v>
      </c>
      <c r="F47">
        <v>3.85</v>
      </c>
      <c r="G47">
        <v>3.26</v>
      </c>
      <c r="H47">
        <v>2.89</v>
      </c>
      <c r="I47">
        <v>3.72</v>
      </c>
      <c r="J47">
        <v>3.45</v>
      </c>
      <c r="K47">
        <v>2.59</v>
      </c>
      <c r="L47">
        <v>1.74</v>
      </c>
      <c r="M47">
        <v>2.2799999999999998</v>
      </c>
      <c r="N47">
        <v>1.81</v>
      </c>
      <c r="O47">
        <v>1.34</v>
      </c>
      <c r="P47">
        <v>3.62</v>
      </c>
      <c r="Q47">
        <v>2.86</v>
      </c>
      <c r="R47">
        <v>1.61</v>
      </c>
      <c r="S47">
        <v>1.9</v>
      </c>
      <c r="T47">
        <v>1.68</v>
      </c>
      <c r="U47">
        <v>1.39</v>
      </c>
      <c r="V47">
        <v>2.3199999999999998</v>
      </c>
      <c r="W47">
        <v>3.57</v>
      </c>
      <c r="X47">
        <v>1.4</v>
      </c>
      <c r="Y47">
        <v>1.97</v>
      </c>
      <c r="Z47">
        <v>0.91700000000000004</v>
      </c>
      <c r="AA47">
        <v>3.1</v>
      </c>
      <c r="AB47">
        <v>2.0499999999999998</v>
      </c>
      <c r="AC47">
        <v>2.0099999999999998</v>
      </c>
      <c r="AD47">
        <v>2.0299999999999998</v>
      </c>
      <c r="AE47">
        <v>2.93</v>
      </c>
      <c r="AF47">
        <v>0.622</v>
      </c>
      <c r="AG47">
        <v>0.86499999999999999</v>
      </c>
      <c r="AH47">
        <v>1.72</v>
      </c>
      <c r="AI47">
        <v>1.57</v>
      </c>
      <c r="AJ47">
        <v>0.44500000000000001</v>
      </c>
      <c r="AK47">
        <v>1.82</v>
      </c>
      <c r="AL47">
        <v>2.2999999999999998</v>
      </c>
      <c r="AM47">
        <v>1.06</v>
      </c>
      <c r="AN47">
        <v>2.0699999999999998</v>
      </c>
      <c r="AO47">
        <v>1.24</v>
      </c>
      <c r="AP47">
        <v>1.53</v>
      </c>
      <c r="AQ47">
        <v>1.19</v>
      </c>
      <c r="AR47">
        <v>1.9</v>
      </c>
      <c r="AS47">
        <v>3.54</v>
      </c>
      <c r="AT47">
        <v>2.0099999999999998</v>
      </c>
      <c r="AU47">
        <v>1.5</v>
      </c>
      <c r="BB47" s="2">
        <f t="shared" si="0"/>
        <v>2.1640681818181813</v>
      </c>
      <c r="BC47" s="2">
        <f t="shared" si="1"/>
        <v>0.98560911940806095</v>
      </c>
      <c r="BD47" s="1">
        <f t="shared" si="2"/>
        <v>5.3</v>
      </c>
      <c r="BE47" s="1">
        <f t="shared" si="3"/>
        <v>0.44500000000000001</v>
      </c>
      <c r="BF47">
        <f t="shared" si="4"/>
        <v>10.91011235955056</v>
      </c>
    </row>
    <row r="48" spans="2:58">
      <c r="B48" s="4"/>
      <c r="C48">
        <v>45</v>
      </c>
      <c r="D48">
        <v>3.96</v>
      </c>
      <c r="E48">
        <v>3.34</v>
      </c>
      <c r="F48">
        <v>2.2000000000000002</v>
      </c>
      <c r="G48">
        <v>2.0099999999999998</v>
      </c>
      <c r="H48">
        <v>1.75</v>
      </c>
      <c r="I48">
        <v>1.99</v>
      </c>
      <c r="J48">
        <v>2.59</v>
      </c>
      <c r="K48">
        <v>2.19</v>
      </c>
      <c r="L48">
        <v>2.52</v>
      </c>
      <c r="M48">
        <v>2.2000000000000002</v>
      </c>
      <c r="N48">
        <v>3.21</v>
      </c>
      <c r="O48">
        <v>3.38</v>
      </c>
      <c r="P48">
        <v>2.81</v>
      </c>
      <c r="Q48">
        <v>2.1800000000000002</v>
      </c>
      <c r="R48">
        <v>1.97</v>
      </c>
      <c r="S48">
        <v>2</v>
      </c>
      <c r="T48">
        <v>3.36</v>
      </c>
      <c r="U48">
        <v>1.92</v>
      </c>
      <c r="V48">
        <v>2.11</v>
      </c>
      <c r="W48">
        <v>1.26</v>
      </c>
      <c r="X48">
        <v>3.06</v>
      </c>
      <c r="Y48">
        <v>1.1200000000000001</v>
      </c>
      <c r="Z48">
        <v>3.95</v>
      </c>
      <c r="AA48">
        <v>3.23</v>
      </c>
      <c r="AB48">
        <v>1.1200000000000001</v>
      </c>
      <c r="AC48">
        <v>1.94</v>
      </c>
      <c r="AD48">
        <v>2.02</v>
      </c>
      <c r="AE48">
        <v>0.57799999999999996</v>
      </c>
      <c r="AF48">
        <v>1.71</v>
      </c>
      <c r="AG48">
        <v>1.67</v>
      </c>
      <c r="AH48">
        <v>0.94599999999999995</v>
      </c>
      <c r="AI48">
        <v>2.78</v>
      </c>
      <c r="AJ48">
        <v>2.1</v>
      </c>
      <c r="AK48">
        <v>1.1000000000000001</v>
      </c>
      <c r="AL48">
        <v>2.08</v>
      </c>
      <c r="AM48">
        <v>0.72</v>
      </c>
      <c r="AN48">
        <v>1</v>
      </c>
      <c r="AO48">
        <v>1.73</v>
      </c>
      <c r="AP48">
        <v>1.1100000000000001</v>
      </c>
      <c r="AQ48">
        <v>1.19</v>
      </c>
      <c r="AR48">
        <v>2.16</v>
      </c>
      <c r="AS48">
        <v>1.9</v>
      </c>
      <c r="AT48">
        <v>3.48</v>
      </c>
      <c r="AU48">
        <v>1.85</v>
      </c>
      <c r="AV48">
        <v>1.38</v>
      </c>
      <c r="BB48" s="2">
        <f t="shared" si="0"/>
        <v>2.1083111111111106</v>
      </c>
      <c r="BC48" s="2">
        <f t="shared" si="1"/>
        <v>0.84228777933072319</v>
      </c>
      <c r="BD48" s="1">
        <f t="shared" si="2"/>
        <v>3.96</v>
      </c>
      <c r="BE48" s="1">
        <f t="shared" si="3"/>
        <v>0.57799999999999996</v>
      </c>
      <c r="BF48">
        <f t="shared" si="4"/>
        <v>5.8512110726643609</v>
      </c>
    </row>
    <row r="49" spans="2:58">
      <c r="B49" s="4"/>
      <c r="C49">
        <v>46</v>
      </c>
      <c r="D49">
        <v>3.52</v>
      </c>
      <c r="E49">
        <v>3.39</v>
      </c>
      <c r="F49">
        <v>3.82</v>
      </c>
      <c r="G49">
        <v>2.58</v>
      </c>
      <c r="H49">
        <v>2.58</v>
      </c>
      <c r="I49">
        <v>1.99</v>
      </c>
      <c r="J49">
        <v>2.84</v>
      </c>
      <c r="K49">
        <v>1.9</v>
      </c>
      <c r="L49">
        <v>1.73</v>
      </c>
      <c r="M49">
        <v>2.65</v>
      </c>
      <c r="N49">
        <v>3.52</v>
      </c>
      <c r="O49">
        <v>2.2200000000000002</v>
      </c>
      <c r="P49">
        <v>1.83</v>
      </c>
      <c r="Q49">
        <v>1.99</v>
      </c>
      <c r="R49">
        <v>1.65</v>
      </c>
      <c r="S49">
        <v>1.97</v>
      </c>
      <c r="T49">
        <v>4.0999999999999996</v>
      </c>
      <c r="U49">
        <v>2.67</v>
      </c>
      <c r="V49">
        <v>2.35</v>
      </c>
      <c r="W49">
        <v>3.31</v>
      </c>
      <c r="X49">
        <v>2.25</v>
      </c>
      <c r="Y49">
        <v>1.87</v>
      </c>
      <c r="Z49">
        <v>1.56</v>
      </c>
      <c r="AA49">
        <v>1.05</v>
      </c>
      <c r="AB49">
        <v>1.77</v>
      </c>
      <c r="AC49">
        <v>1.86</v>
      </c>
      <c r="AD49">
        <v>1.01</v>
      </c>
      <c r="AE49">
        <v>3.08</v>
      </c>
      <c r="AF49">
        <v>1.67</v>
      </c>
      <c r="AG49">
        <v>2.61</v>
      </c>
      <c r="AH49">
        <v>1.54</v>
      </c>
      <c r="AI49">
        <v>1.48</v>
      </c>
      <c r="AJ49">
        <v>0.441</v>
      </c>
      <c r="AK49">
        <v>1.1299999999999999</v>
      </c>
      <c r="AL49">
        <v>1.71</v>
      </c>
      <c r="AM49">
        <v>0.91800000000000004</v>
      </c>
      <c r="AN49">
        <v>0.73499999999999999</v>
      </c>
      <c r="AO49">
        <v>1.87</v>
      </c>
      <c r="AP49">
        <v>0.748</v>
      </c>
      <c r="AQ49">
        <v>2.61</v>
      </c>
      <c r="AR49">
        <v>1.8</v>
      </c>
      <c r="AS49">
        <v>0.83099999999999996</v>
      </c>
      <c r="AT49">
        <v>1.89</v>
      </c>
      <c r="AU49">
        <v>3.44</v>
      </c>
      <c r="AV49">
        <v>1.26</v>
      </c>
      <c r="AW49">
        <v>1.27</v>
      </c>
      <c r="BB49" s="2">
        <f t="shared" si="0"/>
        <v>2.0655000000000006</v>
      </c>
      <c r="BC49" s="2">
        <f t="shared" si="1"/>
        <v>0.87699268129413588</v>
      </c>
      <c r="BD49" s="1">
        <f t="shared" si="2"/>
        <v>4.0999999999999996</v>
      </c>
      <c r="BE49" s="1">
        <f t="shared" si="3"/>
        <v>0.441</v>
      </c>
      <c r="BF49">
        <f t="shared" si="4"/>
        <v>8.2970521541950113</v>
      </c>
    </row>
    <row r="50" spans="2:58">
      <c r="B50" s="4"/>
      <c r="C50">
        <v>47</v>
      </c>
      <c r="D50">
        <v>3.51</v>
      </c>
      <c r="E50">
        <v>3.57</v>
      </c>
      <c r="F50">
        <v>1.6</v>
      </c>
      <c r="G50">
        <v>2.46</v>
      </c>
      <c r="H50">
        <v>3.21</v>
      </c>
      <c r="I50">
        <v>3.34</v>
      </c>
      <c r="J50">
        <v>2.4500000000000002</v>
      </c>
      <c r="K50">
        <v>2.29</v>
      </c>
      <c r="L50">
        <v>2.38</v>
      </c>
      <c r="M50">
        <v>3.6</v>
      </c>
      <c r="N50">
        <v>3.31</v>
      </c>
      <c r="O50">
        <v>2</v>
      </c>
      <c r="P50">
        <v>2.11</v>
      </c>
      <c r="Q50">
        <v>1.41</v>
      </c>
      <c r="R50">
        <v>2.2999999999999998</v>
      </c>
      <c r="S50">
        <v>2.85</v>
      </c>
      <c r="T50">
        <v>1.53</v>
      </c>
      <c r="U50">
        <v>0.502</v>
      </c>
      <c r="V50">
        <v>1.52</v>
      </c>
      <c r="W50">
        <v>1.66</v>
      </c>
      <c r="X50">
        <v>3.35</v>
      </c>
      <c r="Y50">
        <v>0.31900000000000001</v>
      </c>
      <c r="Z50">
        <v>1.28</v>
      </c>
      <c r="AA50">
        <v>2.52</v>
      </c>
      <c r="AB50">
        <v>1.36</v>
      </c>
      <c r="AC50">
        <v>1.3</v>
      </c>
      <c r="AD50">
        <v>0.97099999999999997</v>
      </c>
      <c r="AE50">
        <v>2.16</v>
      </c>
      <c r="AF50">
        <v>1.69</v>
      </c>
      <c r="AG50">
        <v>2.42</v>
      </c>
      <c r="AH50">
        <v>1.74</v>
      </c>
      <c r="AI50">
        <v>4.66</v>
      </c>
      <c r="AJ50">
        <v>1.54</v>
      </c>
      <c r="AK50">
        <v>1.65</v>
      </c>
      <c r="AL50">
        <v>0.83299999999999996</v>
      </c>
      <c r="AM50">
        <v>0.42</v>
      </c>
      <c r="AN50">
        <v>0.19500000000000001</v>
      </c>
      <c r="AO50">
        <v>1.23</v>
      </c>
      <c r="AP50">
        <v>1</v>
      </c>
      <c r="AQ50">
        <v>0.94399999999999995</v>
      </c>
      <c r="AR50">
        <v>1.69</v>
      </c>
      <c r="AS50">
        <v>2.4900000000000002</v>
      </c>
      <c r="AT50">
        <v>1.37</v>
      </c>
      <c r="AU50">
        <v>2.42</v>
      </c>
      <c r="AV50">
        <v>2.97</v>
      </c>
      <c r="AW50">
        <v>2.77</v>
      </c>
      <c r="AX50">
        <v>2.19</v>
      </c>
      <c r="BB50" s="2">
        <f t="shared" si="0"/>
        <v>2.0230638297872336</v>
      </c>
      <c r="BC50" s="2">
        <f t="shared" si="1"/>
        <v>0.973222928350019</v>
      </c>
      <c r="BD50" s="1">
        <f t="shared" si="2"/>
        <v>4.66</v>
      </c>
      <c r="BE50" s="1">
        <f t="shared" si="3"/>
        <v>0.19500000000000001</v>
      </c>
      <c r="BF50">
        <f t="shared" si="4"/>
        <v>22.897435897435894</v>
      </c>
    </row>
    <row r="51" spans="2:58">
      <c r="B51" s="4"/>
      <c r="C51">
        <v>48</v>
      </c>
      <c r="D51">
        <v>4.71</v>
      </c>
      <c r="E51">
        <v>2.96</v>
      </c>
      <c r="F51">
        <v>1.75</v>
      </c>
      <c r="G51">
        <v>2.6</v>
      </c>
      <c r="H51">
        <v>2.87</v>
      </c>
      <c r="I51">
        <v>3.29</v>
      </c>
      <c r="J51">
        <v>1.8</v>
      </c>
      <c r="K51">
        <v>3.05</v>
      </c>
      <c r="L51">
        <v>2.19</v>
      </c>
      <c r="M51">
        <v>2.88</v>
      </c>
      <c r="N51">
        <v>2.21</v>
      </c>
      <c r="O51">
        <v>2.91</v>
      </c>
      <c r="P51">
        <v>1.99</v>
      </c>
      <c r="Q51">
        <v>2.02</v>
      </c>
      <c r="R51">
        <v>2.2200000000000002</v>
      </c>
      <c r="S51">
        <v>1.23</v>
      </c>
      <c r="T51">
        <v>1.62</v>
      </c>
      <c r="U51">
        <v>1.1499999999999999</v>
      </c>
      <c r="V51">
        <v>2.9</v>
      </c>
      <c r="W51">
        <v>2.5</v>
      </c>
      <c r="X51">
        <v>3.5</v>
      </c>
      <c r="Y51">
        <v>1.74</v>
      </c>
      <c r="Z51">
        <v>3.04</v>
      </c>
      <c r="AA51">
        <v>1.49</v>
      </c>
      <c r="AB51">
        <v>1.7</v>
      </c>
      <c r="AC51">
        <v>1.1599999999999999</v>
      </c>
      <c r="AD51">
        <v>0.72799999999999998</v>
      </c>
      <c r="AE51">
        <v>1.58</v>
      </c>
      <c r="AF51">
        <v>1.1200000000000001</v>
      </c>
      <c r="AG51">
        <v>2.5299999999999998</v>
      </c>
      <c r="AH51">
        <v>2.02</v>
      </c>
      <c r="AI51">
        <v>2.34</v>
      </c>
      <c r="AJ51">
        <v>1.62</v>
      </c>
      <c r="AK51">
        <v>0.88900000000000001</v>
      </c>
      <c r="AL51">
        <v>1.2</v>
      </c>
      <c r="AM51">
        <v>0.32700000000000001</v>
      </c>
      <c r="AN51">
        <v>1.7</v>
      </c>
      <c r="AO51">
        <v>1.92</v>
      </c>
      <c r="AP51">
        <v>1.54</v>
      </c>
      <c r="AQ51">
        <v>1.91</v>
      </c>
      <c r="AR51">
        <v>2.27</v>
      </c>
      <c r="AS51">
        <v>0.317</v>
      </c>
      <c r="AT51">
        <v>0.96</v>
      </c>
      <c r="AU51">
        <v>1.4</v>
      </c>
      <c r="AV51">
        <v>1.37</v>
      </c>
      <c r="AW51">
        <v>2.85</v>
      </c>
      <c r="AX51">
        <v>0.20100000000000001</v>
      </c>
      <c r="AY51">
        <v>2.96</v>
      </c>
      <c r="BB51" s="2">
        <f t="shared" si="0"/>
        <v>1.9839999999999998</v>
      </c>
      <c r="BC51" s="2">
        <f t="shared" si="1"/>
        <v>0.89756076860195644</v>
      </c>
      <c r="BD51" s="1">
        <f t="shared" si="2"/>
        <v>4.71</v>
      </c>
      <c r="BE51" s="1">
        <f t="shared" si="3"/>
        <v>0.20100000000000001</v>
      </c>
      <c r="BF51">
        <f t="shared" si="4"/>
        <v>22.432835820895523</v>
      </c>
    </row>
    <row r="52" spans="2:58">
      <c r="B52" s="4"/>
      <c r="C52">
        <v>49</v>
      </c>
      <c r="D52">
        <v>3.38</v>
      </c>
      <c r="E52">
        <v>2.42</v>
      </c>
      <c r="F52">
        <v>2.52</v>
      </c>
      <c r="G52">
        <v>1.69</v>
      </c>
      <c r="H52">
        <v>3.53</v>
      </c>
      <c r="I52">
        <v>3.17</v>
      </c>
      <c r="J52">
        <v>2.14</v>
      </c>
      <c r="K52">
        <v>1.37</v>
      </c>
      <c r="L52">
        <v>1.8</v>
      </c>
      <c r="M52">
        <v>1.5</v>
      </c>
      <c r="N52">
        <v>1.1599999999999999</v>
      </c>
      <c r="O52">
        <v>0.86899999999999999</v>
      </c>
      <c r="P52">
        <v>2.15</v>
      </c>
      <c r="Q52">
        <v>1.91</v>
      </c>
      <c r="R52">
        <v>2.12</v>
      </c>
      <c r="S52">
        <v>1.7</v>
      </c>
      <c r="T52">
        <v>1.63</v>
      </c>
      <c r="U52">
        <v>2.52</v>
      </c>
      <c r="V52">
        <v>2.64</v>
      </c>
      <c r="W52">
        <v>2.0099999999999998</v>
      </c>
      <c r="X52">
        <v>1.39</v>
      </c>
      <c r="Y52">
        <v>2.17</v>
      </c>
      <c r="Z52">
        <v>1.69</v>
      </c>
      <c r="AA52">
        <v>1.28</v>
      </c>
      <c r="AB52">
        <v>1.84</v>
      </c>
      <c r="AC52">
        <v>1.76</v>
      </c>
      <c r="AD52">
        <v>0.99</v>
      </c>
      <c r="AE52">
        <v>1.7</v>
      </c>
      <c r="AF52">
        <v>1.57</v>
      </c>
      <c r="AG52">
        <v>1.1399999999999999</v>
      </c>
      <c r="AH52">
        <v>2.83</v>
      </c>
      <c r="AI52">
        <v>0.86499999999999999</v>
      </c>
      <c r="AJ52">
        <v>1.83</v>
      </c>
      <c r="AK52">
        <v>0.97</v>
      </c>
      <c r="AL52">
        <v>3.18</v>
      </c>
      <c r="AM52">
        <v>2</v>
      </c>
      <c r="AN52">
        <v>1.28</v>
      </c>
      <c r="AO52">
        <v>3.52</v>
      </c>
      <c r="AP52">
        <v>2.42</v>
      </c>
      <c r="AQ52">
        <v>1.34</v>
      </c>
      <c r="AR52">
        <v>1.85</v>
      </c>
      <c r="AS52">
        <v>3.11</v>
      </c>
      <c r="AT52">
        <v>1.0900000000000001</v>
      </c>
      <c r="AU52">
        <v>3.13</v>
      </c>
      <c r="AV52">
        <v>1.65</v>
      </c>
      <c r="AW52">
        <v>2.39</v>
      </c>
      <c r="AX52">
        <v>0.90800000000000003</v>
      </c>
      <c r="AY52">
        <v>2.5299999999999998</v>
      </c>
      <c r="AZ52">
        <v>0.42</v>
      </c>
      <c r="BB52" s="2">
        <f t="shared" si="0"/>
        <v>1.9402448979591842</v>
      </c>
      <c r="BC52" s="2">
        <f t="shared" si="1"/>
        <v>0.75946795368734821</v>
      </c>
      <c r="BD52" s="1">
        <f t="shared" si="2"/>
        <v>3.53</v>
      </c>
      <c r="BE52" s="1">
        <f t="shared" si="3"/>
        <v>0.42</v>
      </c>
      <c r="BF52">
        <f t="shared" si="4"/>
        <v>7.4047619047619051</v>
      </c>
    </row>
    <row r="53" spans="2:58">
      <c r="B53" s="4"/>
      <c r="C53">
        <v>50</v>
      </c>
      <c r="D53">
        <v>1.85</v>
      </c>
      <c r="E53">
        <v>2.84</v>
      </c>
      <c r="F53">
        <v>2.4</v>
      </c>
      <c r="G53">
        <v>2.62</v>
      </c>
      <c r="H53">
        <v>2.2999999999999998</v>
      </c>
      <c r="I53">
        <v>2.58</v>
      </c>
      <c r="J53">
        <v>3.12</v>
      </c>
      <c r="K53">
        <v>1.82</v>
      </c>
      <c r="L53">
        <v>3.8</v>
      </c>
      <c r="M53">
        <v>4.33</v>
      </c>
      <c r="N53">
        <v>2.0099999999999998</v>
      </c>
      <c r="O53">
        <v>1.85</v>
      </c>
      <c r="P53">
        <v>2.29</v>
      </c>
      <c r="Q53">
        <v>1.88</v>
      </c>
      <c r="R53">
        <v>2</v>
      </c>
      <c r="S53">
        <v>1.43</v>
      </c>
      <c r="T53">
        <v>1.62</v>
      </c>
      <c r="U53">
        <v>1.5</v>
      </c>
      <c r="V53">
        <v>1.88</v>
      </c>
      <c r="W53">
        <v>1.19</v>
      </c>
      <c r="X53">
        <v>1.91</v>
      </c>
      <c r="Y53">
        <v>2.52</v>
      </c>
      <c r="Z53">
        <v>1.97</v>
      </c>
      <c r="AA53">
        <v>1.55</v>
      </c>
      <c r="AB53">
        <v>1.96</v>
      </c>
      <c r="AC53">
        <v>2.2200000000000002</v>
      </c>
      <c r="AD53">
        <v>1.76</v>
      </c>
      <c r="AE53">
        <v>2.34</v>
      </c>
      <c r="AF53">
        <v>1.28</v>
      </c>
      <c r="AG53">
        <v>2.23</v>
      </c>
      <c r="AH53">
        <v>1.72</v>
      </c>
      <c r="AI53">
        <v>2.66</v>
      </c>
      <c r="AJ53">
        <v>1.51</v>
      </c>
      <c r="AK53">
        <v>1.23</v>
      </c>
      <c r="AL53">
        <v>1.59</v>
      </c>
      <c r="AM53">
        <v>1.29</v>
      </c>
      <c r="AN53">
        <v>0.77200000000000002</v>
      </c>
      <c r="AO53">
        <v>1.57</v>
      </c>
      <c r="AP53">
        <v>0.94299999999999995</v>
      </c>
      <c r="AQ53">
        <v>0.82</v>
      </c>
      <c r="AR53">
        <v>1.95</v>
      </c>
      <c r="AS53">
        <v>1.27</v>
      </c>
      <c r="AT53">
        <v>1.04</v>
      </c>
      <c r="AU53">
        <v>1.72</v>
      </c>
      <c r="AV53">
        <v>1.07</v>
      </c>
      <c r="AW53">
        <v>2.8</v>
      </c>
      <c r="AX53">
        <v>1.83</v>
      </c>
      <c r="AY53">
        <v>1.66</v>
      </c>
      <c r="AZ53">
        <v>1.49</v>
      </c>
      <c r="BA53">
        <v>1.1599999999999999</v>
      </c>
      <c r="BB53" s="2">
        <f t="shared" si="0"/>
        <v>1.9028999999999996</v>
      </c>
      <c r="BC53" s="2">
        <f t="shared" si="1"/>
        <v>0.69774941777116695</v>
      </c>
      <c r="BD53" s="1">
        <f t="shared" si="2"/>
        <v>4.33</v>
      </c>
      <c r="BE53" s="1">
        <f t="shared" si="3"/>
        <v>0.77200000000000002</v>
      </c>
      <c r="BF53">
        <f t="shared" si="4"/>
        <v>4.6088082901554399</v>
      </c>
    </row>
  </sheetData>
  <mergeCells count="7">
    <mergeCell ref="BF2:BF3"/>
    <mergeCell ref="B4:B53"/>
    <mergeCell ref="D2:BA2"/>
    <mergeCell ref="BB2:BB3"/>
    <mergeCell ref="BC2:BC3"/>
    <mergeCell ref="BD2:BD3"/>
    <mergeCell ref="BE2:BE3"/>
  </mergeCells>
  <conditionalFormatting sqref="BB4:BB53">
    <cfRule type="dataBar" priority="5">
      <dataBar>
        <cfvo type="min" val="0"/>
        <cfvo type="max" val="0"/>
        <color rgb="FF63C384"/>
      </dataBar>
    </cfRule>
  </conditionalFormatting>
  <conditionalFormatting sqref="BC4:BC53">
    <cfRule type="dataBar" priority="4">
      <dataBar>
        <cfvo type="min" val="0"/>
        <cfvo type="max" val="0"/>
        <color rgb="FF63C384"/>
      </dataBar>
    </cfRule>
  </conditionalFormatting>
  <conditionalFormatting sqref="BD4:BD53">
    <cfRule type="dataBar" priority="3">
      <dataBar>
        <cfvo type="min" val="0"/>
        <cfvo type="max" val="0"/>
        <color rgb="FF63C384"/>
      </dataBar>
    </cfRule>
  </conditionalFormatting>
  <conditionalFormatting sqref="BE4:BE53">
    <cfRule type="dataBar" priority="2">
      <dataBar>
        <cfvo type="min" val="0"/>
        <cfvo type="max" val="0"/>
        <color rgb="FF63C384"/>
      </dataBar>
    </cfRule>
  </conditionalFormatting>
  <conditionalFormatting sqref="BF4:BF53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cw125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Nabwan P.</dc:creator>
  <cp:lastModifiedBy>SCUBVIEW</cp:lastModifiedBy>
  <dcterms:created xsi:type="dcterms:W3CDTF">2012-03-25T12:31:13Z</dcterms:created>
  <dcterms:modified xsi:type="dcterms:W3CDTF">2012-03-27T14:02:20Z</dcterms:modified>
</cp:coreProperties>
</file>